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420" windowHeight="8535" tabRatio="872" activeTab="0"/>
  </bookViews>
  <sheets>
    <sheet name="団体" sheetId="1" r:id="rId1"/>
    <sheet name="BS" sheetId="2" r:id="rId2"/>
    <sheet name="GS" sheetId="3" r:id="rId3"/>
    <sheet name="BD" sheetId="4" r:id="rId4"/>
    <sheet name="GD" sheetId="5" r:id="rId5"/>
    <sheet name="data個人男子" sheetId="6" r:id="rId6"/>
    <sheet name="data個人女子" sheetId="7" r:id="rId7"/>
    <sheet name="data団体" sheetId="8" r:id="rId8"/>
  </sheets>
  <definedNames>
    <definedName name="_xlnm.Print_Area" localSheetId="3">'BD'!$A$1:$T$66</definedName>
    <definedName name="_xlnm.Print_Area" localSheetId="1">'BS'!$A$1:$Z$130</definedName>
    <definedName name="_xlnm.Print_Area" localSheetId="6">'data個人女子'!$A$1:$Q$66</definedName>
    <definedName name="_xlnm.Print_Area" localSheetId="5">'data個人男子'!$A$1:$Q$66</definedName>
    <definedName name="_xlnm.Print_Area" localSheetId="4">'GD'!$A$1:$T$66</definedName>
    <definedName name="_xlnm.Print_Area" localSheetId="2">'GS'!$A$1:$Z$130</definedName>
    <definedName name="_xlnm.Print_Area" localSheetId="0">'団体'!$B$1:$U$89</definedName>
    <definedName name="Z_A02DC037_3713_49D7_ADA4_51837CDB1547_.wvu.PrintArea" localSheetId="6" hidden="1">'data個人女子'!$A$1:$Q$66</definedName>
    <definedName name="Z_A02DC037_3713_49D7_ADA4_51837CDB1547_.wvu.PrintArea" localSheetId="5" hidden="1">'data個人男子'!$A$1:$Q$66</definedName>
    <definedName name="Z_A02DC037_3713_49D7_ADA4_51837CDB1547_.wvu.PrintArea" localSheetId="0" hidden="1">'団体'!$B$1:$U$89</definedName>
  </definedNames>
  <calcPr fullCalcOnLoad="1"/>
</workbook>
</file>

<file path=xl/sharedStrings.xml><?xml version="1.0" encoding="utf-8"?>
<sst xmlns="http://schemas.openxmlformats.org/spreadsheetml/2006/main" count="1098" uniqueCount="450">
  <si>
    <t>中学校</t>
  </si>
  <si>
    <t>学校名</t>
  </si>
  <si>
    <t>女子シングルス</t>
  </si>
  <si>
    <t>　　　</t>
  </si>
  <si>
    <t>　　　　　　　</t>
  </si>
  <si>
    <t>　　　　　</t>
  </si>
  <si>
    <t>　　　　　　</t>
  </si>
  <si>
    <t>男子団体</t>
  </si>
  <si>
    <t>女子団体</t>
  </si>
  <si>
    <t>男子シングルス</t>
  </si>
  <si>
    <t>男子ダブルス</t>
  </si>
  <si>
    <t>札幌</t>
  </si>
  <si>
    <t>根室</t>
  </si>
  <si>
    <t>釧路</t>
  </si>
  <si>
    <t>日高</t>
  </si>
  <si>
    <t>胆振</t>
  </si>
  <si>
    <t>留萌</t>
  </si>
  <si>
    <t>後志</t>
  </si>
  <si>
    <t>石狩</t>
  </si>
  <si>
    <t>檜山</t>
  </si>
  <si>
    <t>開催地</t>
  </si>
  <si>
    <t>上川</t>
  </si>
  <si>
    <t>空知</t>
  </si>
  <si>
    <t>十勝</t>
  </si>
  <si>
    <t>渡島</t>
  </si>
  <si>
    <t>宗谷</t>
  </si>
  <si>
    <t>女　子　シ　ン　グ　ル　ス（ＧＳ）</t>
  </si>
  <si>
    <t>男　子　シ　ン　グ　ル　ス（ＢＳ）</t>
  </si>
  <si>
    <t>↓　入力しない　↓</t>
  </si>
  <si>
    <t>男　子　ダ　ブ　ル　ス（ＢＤ）</t>
  </si>
  <si>
    <t>女　子　ダ　ブ　ル　ス（ＧＤ）</t>
  </si>
  <si>
    <t>男　子　団　体（ＢＴ）</t>
  </si>
  <si>
    <t>女　子　団　体（ＧＴ）</t>
  </si>
  <si>
    <t>学校名</t>
  </si>
  <si>
    <t>地区名</t>
  </si>
  <si>
    <t>女子ダブルス</t>
  </si>
  <si>
    <t>整理番号</t>
  </si>
  <si>
    <t>入力↓</t>
  </si>
  <si>
    <t>開催地区</t>
  </si>
  <si>
    <t>オホーツク</t>
  </si>
  <si>
    <t>名前</t>
  </si>
  <si>
    <t>学校名</t>
  </si>
  <si>
    <t>オホーツク</t>
  </si>
  <si>
    <t>オホーツク</t>
  </si>
  <si>
    <t>地区整理番号</t>
  </si>
  <si>
    <t>せたな町立北檜山</t>
  </si>
  <si>
    <t>白糠町立茶路</t>
  </si>
  <si>
    <t>中標津町立中標津</t>
  </si>
  <si>
    <t>今金町立今金</t>
  </si>
  <si>
    <t>白糠町立白糠</t>
  </si>
  <si>
    <t>根室市立啓雲</t>
  </si>
  <si>
    <t>千歳市立富丘</t>
  </si>
  <si>
    <t>利尻富士町立鬼脇</t>
  </si>
  <si>
    <t>稚内市立潮見が丘</t>
  </si>
  <si>
    <t>新ひだか町立三石</t>
  </si>
  <si>
    <t>新ひだか町立静内第三</t>
  </si>
  <si>
    <t>斜里町立ウトロ</t>
  </si>
  <si>
    <t>北見市立光西</t>
  </si>
  <si>
    <t>芽室町立芽室</t>
  </si>
  <si>
    <t>旭川市立忠和</t>
  </si>
  <si>
    <t>旭川市立東明</t>
  </si>
  <si>
    <t>旭川市立明星</t>
  </si>
  <si>
    <t>旭川市立広陵</t>
  </si>
  <si>
    <t>旭川市立春光台</t>
  </si>
  <si>
    <t>旭川市立北門</t>
  </si>
  <si>
    <t>千歳市立富丘</t>
  </si>
  <si>
    <t>岩見沢市立緑</t>
  </si>
  <si>
    <t>函館市立本通</t>
  </si>
  <si>
    <t>室蘭市立東明</t>
  </si>
  <si>
    <t>森町立砂原</t>
  </si>
  <si>
    <t>むかわ町立鵡川</t>
  </si>
  <si>
    <t>髙畑祐紀子</t>
  </si>
  <si>
    <t>②</t>
  </si>
  <si>
    <t>高村　怜奈</t>
  </si>
  <si>
    <t>③</t>
  </si>
  <si>
    <t>前田　梓穂</t>
  </si>
  <si>
    <t>豊村　綾乃</t>
  </si>
  <si>
    <t>花田　優依</t>
  </si>
  <si>
    <t>佐々木百花</t>
  </si>
  <si>
    <t>花田　麻由</t>
  </si>
  <si>
    <t>①</t>
  </si>
  <si>
    <t>中路由利圭</t>
  </si>
  <si>
    <t>松本　香織</t>
  </si>
  <si>
    <t>久末　結奈</t>
  </si>
  <si>
    <t>四十澤里咲</t>
  </si>
  <si>
    <t>中村　桃歌</t>
  </si>
  <si>
    <t>上原　悠菜</t>
  </si>
  <si>
    <t>畑野　未奈</t>
  </si>
  <si>
    <t>佐々木恵理</t>
  </si>
  <si>
    <t>畑野　由佳</t>
  </si>
  <si>
    <t>池田　有希</t>
  </si>
  <si>
    <t>堀江菜々子</t>
  </si>
  <si>
    <t>小山内奏帆</t>
  </si>
  <si>
    <t>佐々木　綾</t>
  </si>
  <si>
    <t>高澤　麗華</t>
  </si>
  <si>
    <t>渡邊　沙耶</t>
  </si>
  <si>
    <t>川村　美桜</t>
  </si>
  <si>
    <t>大髙　由夏</t>
  </si>
  <si>
    <t>東部</t>
  </si>
  <si>
    <t>聚富</t>
  </si>
  <si>
    <t>角山</t>
  </si>
  <si>
    <t>大曲</t>
  </si>
  <si>
    <t>緑</t>
  </si>
  <si>
    <t>中央長沼</t>
  </si>
  <si>
    <t>光陵</t>
  </si>
  <si>
    <t>本通</t>
  </si>
  <si>
    <t>桔梗</t>
  </si>
  <si>
    <t>大野</t>
  </si>
  <si>
    <t>館</t>
  </si>
  <si>
    <t>瀬棚</t>
  </si>
  <si>
    <t>今金</t>
  </si>
  <si>
    <t>光洋</t>
  </si>
  <si>
    <t>東明</t>
  </si>
  <si>
    <t>緑陽</t>
  </si>
  <si>
    <t>向陽</t>
  </si>
  <si>
    <t>日高</t>
  </si>
  <si>
    <t>平取</t>
  </si>
  <si>
    <t>静内第三</t>
  </si>
  <si>
    <t>貫気別</t>
  </si>
  <si>
    <t>舟橋　佳歩</t>
  </si>
  <si>
    <t>中村　汐里</t>
  </si>
  <si>
    <t>藤井　春那</t>
  </si>
  <si>
    <t>田中　万貴</t>
  </si>
  <si>
    <t>三浦　美咲</t>
  </si>
  <si>
    <t>三浦菜々美</t>
  </si>
  <si>
    <t>寺本　遥香</t>
  </si>
  <si>
    <t>寺本　　椿</t>
  </si>
  <si>
    <t>東　　千春</t>
  </si>
  <si>
    <t>岩本　　萌</t>
  </si>
  <si>
    <t>藤島　綾未</t>
  </si>
  <si>
    <t>山口　明莉</t>
  </si>
  <si>
    <t>佐伯　　萌</t>
  </si>
  <si>
    <t>木村　　綾</t>
  </si>
  <si>
    <t>関根　千弥</t>
  </si>
  <si>
    <t>鈴木　美咲</t>
  </si>
  <si>
    <t>内田　楓子</t>
  </si>
  <si>
    <t>三橋　琴美</t>
  </si>
  <si>
    <t>安藤　理子</t>
  </si>
  <si>
    <t>佐藤彩由実</t>
  </si>
  <si>
    <t>小山　紗穂</t>
  </si>
  <si>
    <t>深谷　玲帆</t>
  </si>
  <si>
    <t>伊藤　佳織</t>
  </si>
  <si>
    <t>正木　有沙</t>
  </si>
  <si>
    <t>椎名　芽生</t>
  </si>
  <si>
    <t>北口　榛花</t>
  </si>
  <si>
    <t>太田すみれ</t>
  </si>
  <si>
    <t>原田　如菜</t>
  </si>
  <si>
    <t>児島あやめ</t>
  </si>
  <si>
    <t>道教大附属釧路</t>
  </si>
  <si>
    <t>忠和</t>
  </si>
  <si>
    <t>広陵</t>
  </si>
  <si>
    <t>春光台</t>
  </si>
  <si>
    <t>天売</t>
  </si>
  <si>
    <t>天売</t>
  </si>
  <si>
    <t>下勇知</t>
  </si>
  <si>
    <t>拓心</t>
  </si>
  <si>
    <t>宗谷</t>
  </si>
  <si>
    <t>遠軽</t>
  </si>
  <si>
    <t>東陵</t>
  </si>
  <si>
    <t>丸瀬布</t>
  </si>
  <si>
    <t>南</t>
  </si>
  <si>
    <t>芽室</t>
  </si>
  <si>
    <t>帯広第一</t>
  </si>
  <si>
    <t>下音更</t>
  </si>
  <si>
    <t>池田</t>
  </si>
  <si>
    <t>幌呂</t>
  </si>
  <si>
    <t>白糠</t>
  </si>
  <si>
    <t>厚床</t>
  </si>
  <si>
    <t>啓雲</t>
  </si>
  <si>
    <t>道教大附属旭川</t>
  </si>
  <si>
    <t>東明</t>
  </si>
  <si>
    <t>東陽</t>
  </si>
  <si>
    <t>太田　莉緒</t>
  </si>
  <si>
    <t>井上　紗那</t>
  </si>
  <si>
    <t>北国みなみ</t>
  </si>
  <si>
    <t>山﨑　美優</t>
  </si>
  <si>
    <t>森田　早紀</t>
  </si>
  <si>
    <t>大滝　悠菜</t>
  </si>
  <si>
    <t>中野　有沙</t>
  </si>
  <si>
    <t>角　　菜月</t>
  </si>
  <si>
    <t>竹内　早紀</t>
  </si>
  <si>
    <t>小川　莉沙</t>
  </si>
  <si>
    <t>太田　玲菜</t>
  </si>
  <si>
    <t>成田　志穂</t>
  </si>
  <si>
    <t>戸室　　維</t>
  </si>
  <si>
    <t>松吉香津稀</t>
  </si>
  <si>
    <t>川原　愛未</t>
  </si>
  <si>
    <t>五十嵐夢香</t>
  </si>
  <si>
    <t>菊地　麻菜</t>
  </si>
  <si>
    <t>三上　　栞</t>
  </si>
  <si>
    <t>阿野　令那</t>
  </si>
  <si>
    <t>高畑満千香</t>
  </si>
  <si>
    <t>大滝　千里</t>
  </si>
  <si>
    <t>水谷　栞奈</t>
  </si>
  <si>
    <t>小林　遥菜</t>
  </si>
  <si>
    <t>千葉良々歌</t>
  </si>
  <si>
    <t>久保田菜南</t>
  </si>
  <si>
    <t>佐藤　未唯</t>
  </si>
  <si>
    <t>佐藤　文香</t>
  </si>
  <si>
    <t>成田　百花</t>
  </si>
  <si>
    <t>三上　結花</t>
  </si>
  <si>
    <t>清水　由樹</t>
  </si>
  <si>
    <t>為安　祐香</t>
  </si>
  <si>
    <t>佐藤　亜美</t>
  </si>
  <si>
    <t>東海林理子</t>
  </si>
  <si>
    <t>浅井　邑美</t>
  </si>
  <si>
    <t>加藤　莉彩</t>
  </si>
  <si>
    <t>舘野　夏実</t>
  </si>
  <si>
    <t>岩間　梨子</t>
  </si>
  <si>
    <t>鈴木　彩菜</t>
  </si>
  <si>
    <t>中村　　華</t>
  </si>
  <si>
    <t>鈴木　優香</t>
  </si>
  <si>
    <t>松本　未玖</t>
  </si>
  <si>
    <t>松野沙亜耶</t>
  </si>
  <si>
    <t>大坂莉緒奈</t>
  </si>
  <si>
    <t>中村　聖奈</t>
  </si>
  <si>
    <t>池田　奈央</t>
  </si>
  <si>
    <t>松田　佳奈</t>
  </si>
  <si>
    <t>上川あかね</t>
  </si>
  <si>
    <t>山村　真子</t>
  </si>
  <si>
    <t>牧野つくし</t>
  </si>
  <si>
    <t>坂下　　裕</t>
  </si>
  <si>
    <t>富丘</t>
  </si>
  <si>
    <t>恵庭</t>
  </si>
  <si>
    <t>南幌</t>
  </si>
  <si>
    <t>壮瞥</t>
  </si>
  <si>
    <t>東明</t>
  </si>
  <si>
    <t>鷹栖</t>
  </si>
  <si>
    <t>潮見が丘</t>
  </si>
  <si>
    <t>稚内東</t>
  </si>
  <si>
    <t>光西</t>
  </si>
  <si>
    <t>第三</t>
  </si>
  <si>
    <t>北門</t>
  </si>
  <si>
    <t>武石　優斗</t>
  </si>
  <si>
    <t>渡邉　一平</t>
  </si>
  <si>
    <t>金山　柾斗</t>
  </si>
  <si>
    <t>金山　和雅</t>
  </si>
  <si>
    <t>鎌田　翔平</t>
  </si>
  <si>
    <t>潟端　雅史</t>
  </si>
  <si>
    <t>鈴木　凛夢</t>
  </si>
  <si>
    <t>片桐　悠輔</t>
  </si>
  <si>
    <t>成田　大誠</t>
  </si>
  <si>
    <t>清水　　拓</t>
  </si>
  <si>
    <t>三浦　聖矢</t>
  </si>
  <si>
    <t>村上　昇也</t>
  </si>
  <si>
    <t>稲安　　優</t>
  </si>
  <si>
    <t>中村　一郎</t>
  </si>
  <si>
    <t>平田　結希</t>
  </si>
  <si>
    <t>木戸浦翔太</t>
  </si>
  <si>
    <t>小山内凱人</t>
  </si>
  <si>
    <t>堀江　悠生</t>
  </si>
  <si>
    <t>桜庭　真啓</t>
  </si>
  <si>
    <t>前田　悠真</t>
  </si>
  <si>
    <t>能藤　裕気</t>
  </si>
  <si>
    <t>二谷　優吾</t>
  </si>
  <si>
    <t>鵜野十起也</t>
  </si>
  <si>
    <t>服部　稜央</t>
  </si>
  <si>
    <t>高橋　　慶</t>
  </si>
  <si>
    <t>小竹　創貴</t>
  </si>
  <si>
    <t>渡邉　涼月</t>
  </si>
  <si>
    <t>前田　優太</t>
  </si>
  <si>
    <t>野上　謙伍</t>
  </si>
  <si>
    <t>坂本　　翔</t>
  </si>
  <si>
    <t>泉谷　一貴</t>
  </si>
  <si>
    <t>前田　智哉</t>
  </si>
  <si>
    <t>菅原　悠馬</t>
  </si>
  <si>
    <t>上福　彪太</t>
  </si>
  <si>
    <t>吉田　晃瑛</t>
  </si>
  <si>
    <t>伊藤　良平</t>
  </si>
  <si>
    <t>目黒　晶人</t>
  </si>
  <si>
    <t>山崎　悦弥</t>
  </si>
  <si>
    <t>杉本　尚也</t>
  </si>
  <si>
    <t>畔木　詞音</t>
  </si>
  <si>
    <t>吉田　悠輝</t>
  </si>
  <si>
    <t>谷尻　　晨</t>
  </si>
  <si>
    <t>板矢　圭太</t>
  </si>
  <si>
    <t>三好　智也</t>
  </si>
  <si>
    <t>高田　　親</t>
  </si>
  <si>
    <t>今井　　玄</t>
  </si>
  <si>
    <t>上本　健太</t>
  </si>
  <si>
    <t>齋藤　恒樹</t>
  </si>
  <si>
    <t>蛯子　雄大</t>
  </si>
  <si>
    <t>大瀧　　楓</t>
  </si>
  <si>
    <t>臼井　聡汰</t>
  </si>
  <si>
    <t>遠藤　裕人</t>
  </si>
  <si>
    <t>佐々木良輔</t>
  </si>
  <si>
    <t>福島　翔太</t>
  </si>
  <si>
    <t>河北　翔太</t>
  </si>
  <si>
    <t>高木　利彬</t>
  </si>
  <si>
    <t>駒里</t>
  </si>
  <si>
    <t>光陵</t>
  </si>
  <si>
    <t>深川</t>
  </si>
  <si>
    <t>東</t>
  </si>
  <si>
    <t>砂原</t>
  </si>
  <si>
    <t>潮見</t>
  </si>
  <si>
    <t>大川</t>
  </si>
  <si>
    <t>北檜山</t>
  </si>
  <si>
    <t>鶉</t>
  </si>
  <si>
    <t>登別明日</t>
  </si>
  <si>
    <t>西陵</t>
  </si>
  <si>
    <t>緑陵</t>
  </si>
  <si>
    <t>三石</t>
  </si>
  <si>
    <t>鷹栖</t>
  </si>
  <si>
    <t>焼尻</t>
  </si>
  <si>
    <t>天北</t>
  </si>
  <si>
    <t>鬼脇</t>
  </si>
  <si>
    <t>天北</t>
  </si>
  <si>
    <t>稚内南</t>
  </si>
  <si>
    <t>ウトロ</t>
  </si>
  <si>
    <t>小泉</t>
  </si>
  <si>
    <t>北</t>
  </si>
  <si>
    <t>斜里</t>
  </si>
  <si>
    <t>清水</t>
  </si>
  <si>
    <t>帯広第四</t>
  </si>
  <si>
    <t>陸別</t>
  </si>
  <si>
    <t>茶路</t>
  </si>
  <si>
    <t>川湯</t>
  </si>
  <si>
    <t>道教大附属釧路</t>
  </si>
  <si>
    <t>落石</t>
  </si>
  <si>
    <t>中標津</t>
  </si>
  <si>
    <t>明星</t>
  </si>
  <si>
    <t>愛宕</t>
  </si>
  <si>
    <t>桜岡</t>
  </si>
  <si>
    <t>今重　克哉</t>
  </si>
  <si>
    <t>若山　達也</t>
  </si>
  <si>
    <t>藤井　琢司</t>
  </si>
  <si>
    <t>長井　梧朗</t>
  </si>
  <si>
    <t>菊池　楓馬</t>
  </si>
  <si>
    <t>遠藤　大輝</t>
  </si>
  <si>
    <t>岡部　由暉</t>
  </si>
  <si>
    <t>大滝　聖矢</t>
  </si>
  <si>
    <t>河村　一総</t>
  </si>
  <si>
    <t>千葉　佳祐</t>
  </si>
  <si>
    <t>松井　友暉</t>
  </si>
  <si>
    <t>渡辺　沙哉</t>
  </si>
  <si>
    <t>中嶋　敦耶</t>
  </si>
  <si>
    <t>伊藤　優作</t>
  </si>
  <si>
    <t>木村　悠伸</t>
  </si>
  <si>
    <t>室岩　　翔</t>
  </si>
  <si>
    <t>大友　拓海</t>
  </si>
  <si>
    <t>高畑　有志</t>
  </si>
  <si>
    <t>八木橋　暁</t>
  </si>
  <si>
    <t>吉崎　佑亮</t>
  </si>
  <si>
    <t>平田　翔真</t>
  </si>
  <si>
    <t>武市　尚人</t>
  </si>
  <si>
    <t>今井　太一</t>
  </si>
  <si>
    <t>大高　慶寛</t>
  </si>
  <si>
    <t>高橋　成吉</t>
  </si>
  <si>
    <t>北野　貴大</t>
  </si>
  <si>
    <t>鈴木　雄斗　</t>
  </si>
  <si>
    <t>坂牧　大地</t>
  </si>
  <si>
    <t>佐野　愛斗</t>
  </si>
  <si>
    <t>工藤　航平</t>
  </si>
  <si>
    <t>七戸　大志</t>
  </si>
  <si>
    <t>和田　託弥</t>
  </si>
  <si>
    <t>松本　尚弥</t>
  </si>
  <si>
    <t>圓子　瑞樹</t>
  </si>
  <si>
    <t>鈴木　湧生</t>
  </si>
  <si>
    <t>伊藤　　隼</t>
  </si>
  <si>
    <t>牧野　匠実</t>
  </si>
  <si>
    <t>秦野　　歩</t>
  </si>
  <si>
    <t>田中　佑輔</t>
  </si>
  <si>
    <t>吉田　雅弥</t>
  </si>
  <si>
    <t>澁谷　俊樹</t>
  </si>
  <si>
    <t>太田　陽向</t>
  </si>
  <si>
    <t>二本松椋太</t>
  </si>
  <si>
    <t>池上　温人</t>
  </si>
  <si>
    <t>井戸坂宥希</t>
  </si>
  <si>
    <t>菅沼　　涼</t>
  </si>
  <si>
    <t>谷口　恵太</t>
  </si>
  <si>
    <t>鈴木　友將</t>
  </si>
  <si>
    <t>佐藤　飛鳥</t>
  </si>
  <si>
    <t>菅原　渉夢</t>
  </si>
  <si>
    <t>鈴木　希望　</t>
  </si>
  <si>
    <t>大麻東</t>
  </si>
  <si>
    <t>本通</t>
  </si>
  <si>
    <t>豊浦</t>
  </si>
  <si>
    <t>静内</t>
  </si>
  <si>
    <t>ウトロ</t>
  </si>
  <si>
    <t>茶路</t>
  </si>
  <si>
    <t>川湯</t>
  </si>
  <si>
    <t>中標津</t>
  </si>
  <si>
    <t>海星</t>
  </si>
  <si>
    <t>北本　亮輔</t>
  </si>
  <si>
    <t>中道　脩斗</t>
  </si>
  <si>
    <t>菊地　佑太</t>
  </si>
  <si>
    <t>駒形　左京</t>
  </si>
  <si>
    <t>菁園</t>
  </si>
  <si>
    <t>銭函</t>
  </si>
  <si>
    <t>島牧</t>
  </si>
  <si>
    <t>共和</t>
  </si>
  <si>
    <t>中村　元哉</t>
  </si>
  <si>
    <t>渡辺　倫生</t>
  </si>
  <si>
    <t>中島　健汰</t>
  </si>
  <si>
    <t>ニセコ</t>
  </si>
  <si>
    <t>齊藤　寧音</t>
  </si>
  <si>
    <t>井川　愛莉</t>
  </si>
  <si>
    <t>見澤桃衣奈</t>
  </si>
  <si>
    <t>三浦むつみ</t>
  </si>
  <si>
    <t>寿都</t>
  </si>
  <si>
    <t>村上　瑞季</t>
  </si>
  <si>
    <t>加藤　愛美</t>
  </si>
  <si>
    <t>長橋</t>
  </si>
  <si>
    <t>小樽市立菁園</t>
  </si>
  <si>
    <t>浦河第一</t>
  </si>
  <si>
    <t>只野まりん</t>
  </si>
  <si>
    <t>砂原</t>
  </si>
  <si>
    <t>新陵</t>
  </si>
  <si>
    <t>新琴似北</t>
  </si>
  <si>
    <t>新琴似北</t>
  </si>
  <si>
    <t>札幌</t>
  </si>
  <si>
    <t>塚本　光希</t>
  </si>
  <si>
    <t>西方　優馬</t>
  </si>
  <si>
    <t>柏原　剛毅</t>
  </si>
  <si>
    <t>片沼　毅史</t>
  </si>
  <si>
    <t>厚別</t>
  </si>
  <si>
    <t>平岡緑</t>
  </si>
  <si>
    <t>真栄</t>
  </si>
  <si>
    <t>向陵</t>
  </si>
  <si>
    <t>札幌</t>
  </si>
  <si>
    <t>椿原　宥輝</t>
  </si>
  <si>
    <t>小林　優斗</t>
  </si>
  <si>
    <t>篠路</t>
  </si>
  <si>
    <t>檜山</t>
  </si>
  <si>
    <t>日高</t>
  </si>
  <si>
    <t>大柳　美佳</t>
  </si>
  <si>
    <t>山口　由那</t>
  </si>
  <si>
    <t>大門沙也夏</t>
  </si>
  <si>
    <t>梅田かれん</t>
  </si>
  <si>
    <t>井上　　颯</t>
  </si>
  <si>
    <t>髙田　　陸</t>
  </si>
  <si>
    <t>伏見</t>
  </si>
  <si>
    <t>厚別北</t>
  </si>
  <si>
    <t>丘珠</t>
  </si>
  <si>
    <t>渡邉　真輝</t>
  </si>
  <si>
    <t>倉橋　亜子</t>
  </si>
  <si>
    <t>葛西　優香</t>
  </si>
  <si>
    <t>松井　　南</t>
  </si>
  <si>
    <t>北星学園女子</t>
  </si>
  <si>
    <t>札幌市立新陵</t>
  </si>
  <si>
    <t>札幌市立発寒</t>
  </si>
  <si>
    <t>北星学園女子</t>
  </si>
  <si>
    <t>開催管内</t>
  </si>
  <si>
    <t>中峰信太朗</t>
  </si>
  <si>
    <t>竹下　雄太</t>
  </si>
  <si>
    <t>五十嵐沙美</t>
  </si>
  <si>
    <t>若松　未希</t>
  </si>
  <si>
    <t>石川　奈実</t>
  </si>
  <si>
    <t>髙橋　栞奈</t>
  </si>
  <si>
    <t>棄権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</si>
</sst>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DBNum3][$-411]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20"/>
      <color indexed="10"/>
      <name val="ＭＳ 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alibri"/>
      <family val="2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/>
      <bottom/>
    </border>
    <border>
      <left style="thin"/>
      <right/>
      <top style="thick"/>
      <bottom/>
    </border>
    <border>
      <left style="thick"/>
      <right style="thin"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thin"/>
      <top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/>
      <top/>
      <bottom style="thick"/>
    </border>
    <border>
      <left style="thin"/>
      <right style="thin"/>
      <top style="thick"/>
      <bottom/>
    </border>
    <border>
      <left>
        <color indexed="63"/>
      </left>
      <right style="thick"/>
      <top>
        <color indexed="63"/>
      </top>
      <bottom style="thick"/>
    </border>
    <border>
      <left/>
      <right style="thin"/>
      <top style="thick"/>
      <bottom/>
    </border>
    <border>
      <left style="thin"/>
      <right style="thin"/>
      <top/>
      <bottom style="thick"/>
    </border>
    <border>
      <left style="thin"/>
      <right>
        <color indexed="63"/>
      </right>
      <top/>
      <bottom style="thick"/>
    </border>
    <border>
      <left style="thin"/>
      <right style="thick"/>
      <top/>
      <bottom style="thick"/>
    </border>
    <border>
      <left style="thick"/>
      <right style="thin"/>
      <top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/>
      <bottom style="thin"/>
    </border>
    <border>
      <left style="thick"/>
      <right style="thick"/>
      <top/>
      <bottom style="thick"/>
    </border>
    <border>
      <left/>
      <right style="thick"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ck"/>
      <right style="thick"/>
      <top>
        <color indexed="63"/>
      </top>
      <bottom style="thin"/>
    </border>
    <border>
      <left style="thin"/>
      <right style="thick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ck"/>
      <top style="thin"/>
      <bottom/>
    </border>
    <border>
      <left style="thick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0" fillId="25" borderId="20" xfId="0" applyFont="1" applyFill="1" applyBorder="1" applyAlignment="1" applyProtection="1">
      <alignment horizontal="center" vertical="center"/>
      <protection locked="0"/>
    </xf>
    <xf numFmtId="0" fontId="7" fillId="25" borderId="19" xfId="0" applyFont="1" applyFill="1" applyBorder="1" applyAlignment="1" applyProtection="1">
      <alignment horizontal="center" vertical="center"/>
      <protection locked="0"/>
    </xf>
    <xf numFmtId="0" fontId="7" fillId="25" borderId="20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24" borderId="0" xfId="0" applyFont="1" applyFill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6" borderId="21" xfId="0" applyFont="1" applyFill="1" applyBorder="1" applyAlignment="1">
      <alignment vertical="center"/>
    </xf>
    <xf numFmtId="0" fontId="8" fillId="26" borderId="21" xfId="0" applyFont="1" applyFill="1" applyBorder="1" applyAlignment="1">
      <alignment horizontal="center" vertical="center"/>
    </xf>
    <xf numFmtId="0" fontId="8" fillId="26" borderId="2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5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29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56" fontId="3" fillId="0" borderId="0" xfId="0" applyNumberFormat="1" applyFont="1" applyBorder="1" applyAlignment="1">
      <alignment vertical="center"/>
    </xf>
    <xf numFmtId="56" fontId="3" fillId="0" borderId="16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14" fillId="0" borderId="33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4" fillId="0" borderId="36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14" fillId="0" borderId="35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5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37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43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0" fontId="14" fillId="0" borderId="42" xfId="0" applyFont="1" applyBorder="1" applyAlignment="1">
      <alignment vertical="center"/>
    </xf>
    <xf numFmtId="0" fontId="14" fillId="0" borderId="44" xfId="0" applyFont="1" applyBorder="1" applyAlignment="1">
      <alignment horizontal="left" vertical="center"/>
    </xf>
    <xf numFmtId="0" fontId="14" fillId="0" borderId="17" xfId="0" applyFont="1" applyBorder="1" applyAlignment="1">
      <alignment horizontal="right" vertical="center"/>
    </xf>
    <xf numFmtId="0" fontId="7" fillId="21" borderId="46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7" fillId="21" borderId="47" xfId="0" applyFont="1" applyFill="1" applyBorder="1" applyAlignment="1" applyProtection="1">
      <alignment horizontal="center" vertical="top"/>
      <protection locked="0"/>
    </xf>
    <xf numFmtId="0" fontId="7" fillId="21" borderId="48" xfId="0" applyFont="1" applyFill="1" applyBorder="1" applyAlignment="1" applyProtection="1">
      <alignment horizontal="center" vertical="top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7" fillId="21" borderId="47" xfId="0" applyFont="1" applyFill="1" applyBorder="1" applyAlignment="1" applyProtection="1">
      <alignment horizontal="center"/>
      <protection locked="0"/>
    </xf>
    <xf numFmtId="0" fontId="7" fillId="21" borderId="48" xfId="0" applyFont="1" applyFill="1" applyBorder="1" applyAlignment="1" applyProtection="1">
      <alignment horizontal="center"/>
      <protection locked="0"/>
    </xf>
    <xf numFmtId="0" fontId="14" fillId="0" borderId="49" xfId="0" applyFont="1" applyBorder="1" applyAlignment="1">
      <alignment vertical="center"/>
    </xf>
    <xf numFmtId="0" fontId="14" fillId="0" borderId="36" xfId="0" applyFont="1" applyBorder="1" applyAlignment="1">
      <alignment horizontal="right" vertical="center"/>
    </xf>
    <xf numFmtId="0" fontId="14" fillId="0" borderId="50" xfId="0" applyFont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0" fontId="7" fillId="21" borderId="47" xfId="0" applyFont="1" applyFill="1" applyBorder="1" applyAlignment="1">
      <alignment horizontal="center"/>
    </xf>
    <xf numFmtId="0" fontId="7" fillId="21" borderId="48" xfId="0" applyFont="1" applyFill="1" applyBorder="1" applyAlignment="1">
      <alignment horizontal="center"/>
    </xf>
    <xf numFmtId="0" fontId="7" fillId="21" borderId="46" xfId="0" applyFont="1" applyFill="1" applyBorder="1" applyAlignment="1">
      <alignment horizontal="center"/>
    </xf>
    <xf numFmtId="0" fontId="7" fillId="21" borderId="51" xfId="0" applyFont="1" applyFill="1" applyBorder="1" applyAlignment="1" applyProtection="1">
      <alignment horizontal="center" vertical="top"/>
      <protection locked="0"/>
    </xf>
    <xf numFmtId="0" fontId="7" fillId="21" borderId="52" xfId="0" applyFont="1" applyFill="1" applyBorder="1" applyAlignment="1" applyProtection="1">
      <alignment horizontal="center" vertical="top"/>
      <protection locked="0"/>
    </xf>
    <xf numFmtId="0" fontId="7" fillId="21" borderId="53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21" borderId="51" xfId="0" applyFont="1" applyFill="1" applyBorder="1" applyAlignment="1" applyProtection="1">
      <alignment horizontal="center"/>
      <protection locked="0"/>
    </xf>
    <xf numFmtId="0" fontId="7" fillId="21" borderId="52" xfId="0" applyFont="1" applyFill="1" applyBorder="1" applyAlignment="1" applyProtection="1">
      <alignment horizontal="center"/>
      <protection locked="0"/>
    </xf>
    <xf numFmtId="0" fontId="7" fillId="21" borderId="53" xfId="0" applyFont="1" applyFill="1" applyBorder="1" applyAlignment="1" applyProtection="1">
      <alignment horizontal="center"/>
      <protection locked="0"/>
    </xf>
    <xf numFmtId="0" fontId="7" fillId="21" borderId="47" xfId="0" applyFont="1" applyFill="1" applyBorder="1" applyAlignment="1">
      <alignment horizontal="center" vertical="top"/>
    </xf>
    <xf numFmtId="0" fontId="7" fillId="21" borderId="48" xfId="0" applyFont="1" applyFill="1" applyBorder="1" applyAlignment="1">
      <alignment horizontal="center" vertical="top"/>
    </xf>
    <xf numFmtId="0" fontId="7" fillId="21" borderId="46" xfId="0" applyFont="1" applyFill="1" applyBorder="1" applyAlignment="1">
      <alignment horizontal="center" vertical="top"/>
    </xf>
    <xf numFmtId="0" fontId="7" fillId="21" borderId="54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1" borderId="46" xfId="0" applyFont="1" applyFill="1" applyBorder="1" applyAlignment="1" applyProtection="1">
      <alignment horizontal="center" vertical="top"/>
      <protection locked="0"/>
    </xf>
    <xf numFmtId="0" fontId="7" fillId="25" borderId="55" xfId="0" applyFont="1" applyFill="1" applyBorder="1" applyAlignment="1" applyProtection="1">
      <alignment horizontal="center" vertical="center"/>
      <protection locked="0"/>
    </xf>
    <xf numFmtId="0" fontId="7" fillId="21" borderId="5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7" fillId="21" borderId="5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vertical="top" shrinkToFit="1"/>
    </xf>
    <xf numFmtId="0" fontId="13" fillId="0" borderId="0" xfId="0" applyFont="1" applyAlignment="1">
      <alignment horizontal="center" vertical="top"/>
    </xf>
    <xf numFmtId="0" fontId="14" fillId="0" borderId="0" xfId="0" applyFont="1" applyBorder="1" applyAlignment="1">
      <alignment vertical="center"/>
    </xf>
    <xf numFmtId="0" fontId="12" fillId="21" borderId="5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21" borderId="47" xfId="0" applyFont="1" applyFill="1" applyBorder="1" applyAlignment="1">
      <alignment horizontal="center" vertical="center"/>
    </xf>
    <xf numFmtId="0" fontId="12" fillId="21" borderId="48" xfId="0" applyFont="1" applyFill="1" applyBorder="1" applyAlignment="1">
      <alignment horizontal="center" vertical="center"/>
    </xf>
    <xf numFmtId="0" fontId="12" fillId="21" borderId="46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2" fillId="21" borderId="56" xfId="0" applyFont="1" applyFill="1" applyBorder="1" applyAlignment="1">
      <alignment horizontal="center" vertical="center"/>
    </xf>
    <xf numFmtId="0" fontId="12" fillId="25" borderId="56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2" fillId="25" borderId="0" xfId="0" applyFont="1" applyFill="1" applyAlignment="1">
      <alignment horizontal="center" vertical="center"/>
    </xf>
    <xf numFmtId="0" fontId="12" fillId="21" borderId="51" xfId="0" applyFont="1" applyFill="1" applyBorder="1" applyAlignment="1">
      <alignment horizontal="center" vertical="center"/>
    </xf>
    <xf numFmtId="0" fontId="12" fillId="21" borderId="52" xfId="0" applyFont="1" applyFill="1" applyBorder="1" applyAlignment="1">
      <alignment horizontal="center" vertical="center"/>
    </xf>
    <xf numFmtId="0" fontId="12" fillId="21" borderId="53" xfId="0" applyFont="1" applyFill="1" applyBorder="1" applyAlignment="1">
      <alignment horizontal="center" vertical="center"/>
    </xf>
    <xf numFmtId="0" fontId="12" fillId="25" borderId="5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16" xfId="0" applyFont="1" applyBorder="1" applyAlignment="1">
      <alignment vertical="center"/>
    </xf>
    <xf numFmtId="0" fontId="15" fillId="25" borderId="56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20</xdr:row>
      <xdr:rowOff>28575</xdr:rowOff>
    </xdr:from>
    <xdr:ext cx="523875" cy="904875"/>
    <xdr:sp>
      <xdr:nvSpPr>
        <xdr:cNvPr id="1" name="テキスト ボックス 1"/>
        <xdr:cNvSpPr txBox="1">
          <a:spLocks noChangeArrowheads="1"/>
        </xdr:cNvSpPr>
      </xdr:nvSpPr>
      <xdr:spPr>
        <a:xfrm>
          <a:off x="2962275" y="3343275"/>
          <a:ext cx="5238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   21-14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22-20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      7-21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12-21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D2   11-21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9-21</a:t>
          </a:r>
        </a:p>
      </xdr:txBody>
    </xdr:sp>
    <xdr:clientData/>
  </xdr:oneCellAnchor>
  <xdr:oneCellAnchor>
    <xdr:from>
      <xdr:col>12</xdr:col>
      <xdr:colOff>85725</xdr:colOff>
      <xdr:row>20</xdr:row>
      <xdr:rowOff>28575</xdr:rowOff>
    </xdr:from>
    <xdr:ext cx="523875" cy="847725"/>
    <xdr:sp>
      <xdr:nvSpPr>
        <xdr:cNvPr id="2" name="テキスト ボックス 4"/>
        <xdr:cNvSpPr txBox="1">
          <a:spLocks noChangeArrowheads="1"/>
        </xdr:cNvSpPr>
      </xdr:nvSpPr>
      <xdr:spPr>
        <a:xfrm>
          <a:off x="4305300" y="3343275"/>
          <a:ext cx="5238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   21-13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21-11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     8-21 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8-21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D2    9-21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8-21</a:t>
          </a:r>
        </a:p>
      </xdr:txBody>
    </xdr:sp>
    <xdr:clientData/>
  </xdr:oneCellAnchor>
  <xdr:oneCellAnchor>
    <xdr:from>
      <xdr:col>10</xdr:col>
      <xdr:colOff>47625</xdr:colOff>
      <xdr:row>23</xdr:row>
      <xdr:rowOff>66675</xdr:rowOff>
    </xdr:from>
    <xdr:ext cx="533400" cy="952500"/>
    <xdr:sp>
      <xdr:nvSpPr>
        <xdr:cNvPr id="3" name="テキスト ボックス 5"/>
        <xdr:cNvSpPr txBox="1">
          <a:spLocks noChangeArrowheads="1"/>
        </xdr:cNvSpPr>
      </xdr:nvSpPr>
      <xdr:spPr>
        <a:xfrm>
          <a:off x="3638550" y="3867150"/>
          <a:ext cx="533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   21-19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15-21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21-12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    19-21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12-21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D2   21-19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23-21</a:t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523875" cy="657225"/>
    <xdr:sp>
      <xdr:nvSpPr>
        <xdr:cNvPr id="4" name="テキスト ボックス 6"/>
        <xdr:cNvSpPr txBox="1">
          <a:spLocks noChangeArrowheads="1"/>
        </xdr:cNvSpPr>
      </xdr:nvSpPr>
      <xdr:spPr>
        <a:xfrm>
          <a:off x="2962275" y="10991850"/>
          <a:ext cx="523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   21-16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21-6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     21-7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21-5</a:t>
          </a:r>
        </a:p>
      </xdr:txBody>
    </xdr:sp>
    <xdr:clientData/>
  </xdr:oneCellAnchor>
  <xdr:oneCellAnchor>
    <xdr:from>
      <xdr:col>12</xdr:col>
      <xdr:colOff>76200</xdr:colOff>
      <xdr:row>67</xdr:row>
      <xdr:rowOff>0</xdr:rowOff>
    </xdr:from>
    <xdr:ext cx="523875" cy="657225"/>
    <xdr:sp>
      <xdr:nvSpPr>
        <xdr:cNvPr id="5" name="テキスト ボックス 7"/>
        <xdr:cNvSpPr txBox="1">
          <a:spLocks noChangeArrowheads="1"/>
        </xdr:cNvSpPr>
      </xdr:nvSpPr>
      <xdr:spPr>
        <a:xfrm>
          <a:off x="4295775" y="10991850"/>
          <a:ext cx="523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    21-4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21-7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     21-19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21-7</a:t>
          </a:r>
        </a:p>
      </xdr:txBody>
    </xdr:sp>
    <xdr:clientData/>
  </xdr:oneCellAnchor>
  <xdr:oneCellAnchor>
    <xdr:from>
      <xdr:col>10</xdr:col>
      <xdr:colOff>47625</xdr:colOff>
      <xdr:row>70</xdr:row>
      <xdr:rowOff>0</xdr:rowOff>
    </xdr:from>
    <xdr:ext cx="533400" cy="847725"/>
    <xdr:sp>
      <xdr:nvSpPr>
        <xdr:cNvPr id="6" name="テキスト ボックス 8"/>
        <xdr:cNvSpPr txBox="1">
          <a:spLocks noChangeArrowheads="1"/>
        </xdr:cNvSpPr>
      </xdr:nvSpPr>
      <xdr:spPr>
        <a:xfrm>
          <a:off x="3638550" y="11477625"/>
          <a:ext cx="533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   21-8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21-8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    14-21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9-21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D2    21-9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21-11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</xdr:colOff>
      <xdr:row>63</xdr:row>
      <xdr:rowOff>47625</xdr:rowOff>
    </xdr:from>
    <xdr:ext cx="523875" cy="409575"/>
    <xdr:sp>
      <xdr:nvSpPr>
        <xdr:cNvPr id="1" name="テキスト ボックス 3"/>
        <xdr:cNvSpPr txBox="1">
          <a:spLocks noChangeArrowheads="1"/>
        </xdr:cNvSpPr>
      </xdr:nvSpPr>
      <xdr:spPr>
        <a:xfrm>
          <a:off x="3600450" y="6257925"/>
          <a:ext cx="523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18-21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15-21</a:t>
          </a:r>
        </a:p>
      </xdr:txBody>
    </xdr:sp>
    <xdr:clientData/>
  </xdr:oneCellAnchor>
  <xdr:oneCellAnchor>
    <xdr:from>
      <xdr:col>14</xdr:col>
      <xdr:colOff>161925</xdr:colOff>
      <xdr:row>63</xdr:row>
      <xdr:rowOff>47625</xdr:rowOff>
    </xdr:from>
    <xdr:ext cx="533400" cy="561975"/>
    <xdr:sp>
      <xdr:nvSpPr>
        <xdr:cNvPr id="2" name="テキスト ボックス 4"/>
        <xdr:cNvSpPr txBox="1">
          <a:spLocks noChangeArrowheads="1"/>
        </xdr:cNvSpPr>
      </xdr:nvSpPr>
      <xdr:spPr>
        <a:xfrm>
          <a:off x="4991100" y="6257925"/>
          <a:ext cx="5334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16-21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29-27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21-23</a:t>
          </a:r>
        </a:p>
      </xdr:txBody>
    </xdr:sp>
    <xdr:clientData/>
  </xdr:oneCellAnchor>
  <xdr:oneCellAnchor>
    <xdr:from>
      <xdr:col>11</xdr:col>
      <xdr:colOff>257175</xdr:colOff>
      <xdr:row>69</xdr:row>
      <xdr:rowOff>57150</xdr:rowOff>
    </xdr:from>
    <xdr:ext cx="523875" cy="409575"/>
    <xdr:sp>
      <xdr:nvSpPr>
        <xdr:cNvPr id="3" name="テキスト ボックス 5"/>
        <xdr:cNvSpPr txBox="1">
          <a:spLocks noChangeArrowheads="1"/>
        </xdr:cNvSpPr>
      </xdr:nvSpPr>
      <xdr:spPr>
        <a:xfrm>
          <a:off x="4314825" y="6838950"/>
          <a:ext cx="523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11- 2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oneCellAnchor>
  <xdr:twoCellAnchor>
    <xdr:from>
      <xdr:col>9</xdr:col>
      <xdr:colOff>104775</xdr:colOff>
      <xdr:row>64</xdr:row>
      <xdr:rowOff>19050</xdr:rowOff>
    </xdr:from>
    <xdr:to>
      <xdr:col>11</xdr:col>
      <xdr:colOff>9525</xdr:colOff>
      <xdr:row>67</xdr:row>
      <xdr:rowOff>38100</xdr:rowOff>
    </xdr:to>
    <xdr:sp>
      <xdr:nvSpPr>
        <xdr:cNvPr id="4" name="大かっこ 7"/>
        <xdr:cNvSpPr>
          <a:spLocks/>
        </xdr:cNvSpPr>
      </xdr:nvSpPr>
      <xdr:spPr>
        <a:xfrm>
          <a:off x="3648075" y="6324600"/>
          <a:ext cx="4191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64</xdr:row>
      <xdr:rowOff>0</xdr:rowOff>
    </xdr:from>
    <xdr:to>
      <xdr:col>16</xdr:col>
      <xdr:colOff>123825</xdr:colOff>
      <xdr:row>69</xdr:row>
      <xdr:rowOff>0</xdr:rowOff>
    </xdr:to>
    <xdr:sp>
      <xdr:nvSpPr>
        <xdr:cNvPr id="5" name="大かっこ 8"/>
        <xdr:cNvSpPr>
          <a:spLocks/>
        </xdr:cNvSpPr>
      </xdr:nvSpPr>
      <xdr:spPr>
        <a:xfrm>
          <a:off x="5048250" y="6305550"/>
          <a:ext cx="41910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70</xdr:row>
      <xdr:rowOff>9525</xdr:rowOff>
    </xdr:from>
    <xdr:to>
      <xdr:col>13</xdr:col>
      <xdr:colOff>209550</xdr:colOff>
      <xdr:row>73</xdr:row>
      <xdr:rowOff>28575</xdr:rowOff>
    </xdr:to>
    <xdr:sp>
      <xdr:nvSpPr>
        <xdr:cNvPr id="6" name="大かっこ 9"/>
        <xdr:cNvSpPr>
          <a:spLocks/>
        </xdr:cNvSpPr>
      </xdr:nvSpPr>
      <xdr:spPr>
        <a:xfrm>
          <a:off x="4362450" y="6886575"/>
          <a:ext cx="4191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</xdr:colOff>
      <xdr:row>63</xdr:row>
      <xdr:rowOff>66675</xdr:rowOff>
    </xdr:from>
    <xdr:ext cx="523875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3343275" y="6276975"/>
          <a:ext cx="523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21-13</a:t>
          </a:r>
        </a:p>
      </xdr:txBody>
    </xdr:sp>
    <xdr:clientData/>
  </xdr:oneCellAnchor>
  <xdr:oneCellAnchor>
    <xdr:from>
      <xdr:col>14</xdr:col>
      <xdr:colOff>161925</xdr:colOff>
      <xdr:row>63</xdr:row>
      <xdr:rowOff>57150</xdr:rowOff>
    </xdr:from>
    <xdr:ext cx="533400" cy="409575"/>
    <xdr:sp>
      <xdr:nvSpPr>
        <xdr:cNvPr id="2" name="テキスト ボックス 2"/>
        <xdr:cNvSpPr txBox="1">
          <a:spLocks noChangeArrowheads="1"/>
        </xdr:cNvSpPr>
      </xdr:nvSpPr>
      <xdr:spPr>
        <a:xfrm>
          <a:off x="4733925" y="6267450"/>
          <a:ext cx="533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23-21</a:t>
          </a:r>
        </a:p>
      </xdr:txBody>
    </xdr:sp>
    <xdr:clientData/>
  </xdr:oneCellAnchor>
  <xdr:oneCellAnchor>
    <xdr:from>
      <xdr:col>11</xdr:col>
      <xdr:colOff>257175</xdr:colOff>
      <xdr:row>69</xdr:row>
      <xdr:rowOff>66675</xdr:rowOff>
    </xdr:from>
    <xdr:ext cx="523875" cy="619125"/>
    <xdr:sp>
      <xdr:nvSpPr>
        <xdr:cNvPr id="3" name="テキスト ボックス 3"/>
        <xdr:cNvSpPr txBox="1">
          <a:spLocks noChangeArrowheads="1"/>
        </xdr:cNvSpPr>
      </xdr:nvSpPr>
      <xdr:spPr>
        <a:xfrm>
          <a:off x="4057650" y="6848475"/>
          <a:ext cx="523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16-21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21-16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21-11</a:t>
          </a:r>
        </a:p>
      </xdr:txBody>
    </xdr:sp>
    <xdr:clientData/>
  </xdr:oneCellAnchor>
  <xdr:twoCellAnchor>
    <xdr:from>
      <xdr:col>9</xdr:col>
      <xdr:colOff>123825</xdr:colOff>
      <xdr:row>64</xdr:row>
      <xdr:rowOff>28575</xdr:rowOff>
    </xdr:from>
    <xdr:to>
      <xdr:col>11</xdr:col>
      <xdr:colOff>28575</xdr:colOff>
      <xdr:row>67</xdr:row>
      <xdr:rowOff>47625</xdr:rowOff>
    </xdr:to>
    <xdr:sp>
      <xdr:nvSpPr>
        <xdr:cNvPr id="4" name="大かっこ 7"/>
        <xdr:cNvSpPr>
          <a:spLocks/>
        </xdr:cNvSpPr>
      </xdr:nvSpPr>
      <xdr:spPr>
        <a:xfrm>
          <a:off x="3409950" y="6334125"/>
          <a:ext cx="4191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64</xdr:row>
      <xdr:rowOff>19050</xdr:rowOff>
    </xdr:from>
    <xdr:to>
      <xdr:col>16</xdr:col>
      <xdr:colOff>133350</xdr:colOff>
      <xdr:row>67</xdr:row>
      <xdr:rowOff>38100</xdr:rowOff>
    </xdr:to>
    <xdr:sp>
      <xdr:nvSpPr>
        <xdr:cNvPr id="5" name="大かっこ 8"/>
        <xdr:cNvSpPr>
          <a:spLocks/>
        </xdr:cNvSpPr>
      </xdr:nvSpPr>
      <xdr:spPr>
        <a:xfrm>
          <a:off x="4800600" y="6324600"/>
          <a:ext cx="4191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70</xdr:row>
      <xdr:rowOff>19050</xdr:rowOff>
    </xdr:from>
    <xdr:to>
      <xdr:col>13</xdr:col>
      <xdr:colOff>200025</xdr:colOff>
      <xdr:row>74</xdr:row>
      <xdr:rowOff>95250</xdr:rowOff>
    </xdr:to>
    <xdr:sp>
      <xdr:nvSpPr>
        <xdr:cNvPr id="6" name="大かっこ 9"/>
        <xdr:cNvSpPr>
          <a:spLocks/>
        </xdr:cNvSpPr>
      </xdr:nvSpPr>
      <xdr:spPr>
        <a:xfrm>
          <a:off x="4095750" y="6896100"/>
          <a:ext cx="4191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32</xdr:row>
      <xdr:rowOff>104775</xdr:rowOff>
    </xdr:from>
    <xdr:ext cx="523875" cy="628650"/>
    <xdr:sp>
      <xdr:nvSpPr>
        <xdr:cNvPr id="1" name="テキスト ボックス 1"/>
        <xdr:cNvSpPr txBox="1">
          <a:spLocks noChangeArrowheads="1"/>
        </xdr:cNvSpPr>
      </xdr:nvSpPr>
      <xdr:spPr>
        <a:xfrm>
          <a:off x="3371850" y="6172200"/>
          <a:ext cx="5238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21-16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26-28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21-15</a:t>
          </a:r>
        </a:p>
      </xdr:txBody>
    </xdr:sp>
    <xdr:clientData/>
  </xdr:oneCellAnchor>
  <xdr:oneCellAnchor>
    <xdr:from>
      <xdr:col>11</xdr:col>
      <xdr:colOff>190500</xdr:colOff>
      <xdr:row>32</xdr:row>
      <xdr:rowOff>104775</xdr:rowOff>
    </xdr:from>
    <xdr:ext cx="523875" cy="647700"/>
    <xdr:sp>
      <xdr:nvSpPr>
        <xdr:cNvPr id="2" name="テキスト ボックス 2"/>
        <xdr:cNvSpPr txBox="1">
          <a:spLocks noChangeArrowheads="1"/>
        </xdr:cNvSpPr>
      </xdr:nvSpPr>
      <xdr:spPr>
        <a:xfrm>
          <a:off x="5048250" y="6172200"/>
          <a:ext cx="5238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17-21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11-21
</a:t>
          </a:r>
        </a:p>
      </xdr:txBody>
    </xdr:sp>
    <xdr:clientData/>
  </xdr:oneCellAnchor>
  <xdr:oneCellAnchor>
    <xdr:from>
      <xdr:col>9</xdr:col>
      <xdr:colOff>104775</xdr:colOff>
      <xdr:row>36</xdr:row>
      <xdr:rowOff>123825</xdr:rowOff>
    </xdr:from>
    <xdr:ext cx="523875" cy="628650"/>
    <xdr:sp>
      <xdr:nvSpPr>
        <xdr:cNvPr id="3" name="テキスト ボックス 3"/>
        <xdr:cNvSpPr txBox="1">
          <a:spLocks noChangeArrowheads="1"/>
        </xdr:cNvSpPr>
      </xdr:nvSpPr>
      <xdr:spPr>
        <a:xfrm>
          <a:off x="4219575" y="6953250"/>
          <a:ext cx="5238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16-21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24-22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21-19</a:t>
          </a:r>
        </a:p>
      </xdr:txBody>
    </xdr:sp>
    <xdr:clientData/>
  </xdr:oneCellAnchor>
  <xdr:twoCellAnchor>
    <xdr:from>
      <xdr:col>7</xdr:col>
      <xdr:colOff>38100</xdr:colOff>
      <xdr:row>32</xdr:row>
      <xdr:rowOff>161925</xdr:rowOff>
    </xdr:from>
    <xdr:to>
      <xdr:col>8</xdr:col>
      <xdr:colOff>85725</xdr:colOff>
      <xdr:row>35</xdr:row>
      <xdr:rowOff>28575</xdr:rowOff>
    </xdr:to>
    <xdr:sp>
      <xdr:nvSpPr>
        <xdr:cNvPr id="4" name="大かっこ 4"/>
        <xdr:cNvSpPr>
          <a:spLocks/>
        </xdr:cNvSpPr>
      </xdr:nvSpPr>
      <xdr:spPr>
        <a:xfrm>
          <a:off x="3409950" y="6229350"/>
          <a:ext cx="41910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32</xdr:row>
      <xdr:rowOff>161925</xdr:rowOff>
    </xdr:from>
    <xdr:to>
      <xdr:col>12</xdr:col>
      <xdr:colOff>276225</xdr:colOff>
      <xdr:row>35</xdr:row>
      <xdr:rowOff>19050</xdr:rowOff>
    </xdr:to>
    <xdr:sp>
      <xdr:nvSpPr>
        <xdr:cNvPr id="5" name="大かっこ 5"/>
        <xdr:cNvSpPr>
          <a:spLocks/>
        </xdr:cNvSpPr>
      </xdr:nvSpPr>
      <xdr:spPr>
        <a:xfrm>
          <a:off x="5076825" y="6229350"/>
          <a:ext cx="42862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36</xdr:row>
      <xdr:rowOff>152400</xdr:rowOff>
    </xdr:from>
    <xdr:to>
      <xdr:col>10</xdr:col>
      <xdr:colOff>190500</xdr:colOff>
      <xdr:row>39</xdr:row>
      <xdr:rowOff>66675</xdr:rowOff>
    </xdr:to>
    <xdr:sp>
      <xdr:nvSpPr>
        <xdr:cNvPr id="6" name="大かっこ 6"/>
        <xdr:cNvSpPr>
          <a:spLocks/>
        </xdr:cNvSpPr>
      </xdr:nvSpPr>
      <xdr:spPr>
        <a:xfrm>
          <a:off x="4257675" y="6981825"/>
          <a:ext cx="41910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32</xdr:row>
      <xdr:rowOff>161925</xdr:rowOff>
    </xdr:from>
    <xdr:ext cx="523875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3448050" y="6229350"/>
          <a:ext cx="523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19-21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20-22</a:t>
          </a:r>
        </a:p>
      </xdr:txBody>
    </xdr:sp>
    <xdr:clientData/>
  </xdr:oneCellAnchor>
  <xdr:oneCellAnchor>
    <xdr:from>
      <xdr:col>11</xdr:col>
      <xdr:colOff>219075</xdr:colOff>
      <xdr:row>32</xdr:row>
      <xdr:rowOff>161925</xdr:rowOff>
    </xdr:from>
    <xdr:ext cx="523875" cy="638175"/>
    <xdr:sp>
      <xdr:nvSpPr>
        <xdr:cNvPr id="2" name="テキスト ボックス 4"/>
        <xdr:cNvSpPr txBox="1">
          <a:spLocks noChangeArrowheads="1"/>
        </xdr:cNvSpPr>
      </xdr:nvSpPr>
      <xdr:spPr>
        <a:xfrm>
          <a:off x="5114925" y="6229350"/>
          <a:ext cx="523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14-21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21-16</a:t>
          </a:r>
        </a:p>
      </xdr:txBody>
    </xdr:sp>
    <xdr:clientData/>
  </xdr:oneCellAnchor>
  <xdr:oneCellAnchor>
    <xdr:from>
      <xdr:col>9</xdr:col>
      <xdr:colOff>123825</xdr:colOff>
      <xdr:row>36</xdr:row>
      <xdr:rowOff>142875</xdr:rowOff>
    </xdr:from>
    <xdr:ext cx="533400" cy="428625"/>
    <xdr:sp>
      <xdr:nvSpPr>
        <xdr:cNvPr id="3" name="テキスト ボックス 5"/>
        <xdr:cNvSpPr txBox="1">
          <a:spLocks noChangeArrowheads="1"/>
        </xdr:cNvSpPr>
      </xdr:nvSpPr>
      <xdr:spPr>
        <a:xfrm>
          <a:off x="4276725" y="6972300"/>
          <a:ext cx="533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3-21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15-21
</a:t>
          </a:r>
        </a:p>
      </xdr:txBody>
    </xdr:sp>
    <xdr:clientData/>
  </xdr:oneCellAnchor>
  <xdr:twoCellAnchor>
    <xdr:from>
      <xdr:col>7</xdr:col>
      <xdr:colOff>95250</xdr:colOff>
      <xdr:row>33</xdr:row>
      <xdr:rowOff>9525</xdr:rowOff>
    </xdr:from>
    <xdr:to>
      <xdr:col>8</xdr:col>
      <xdr:colOff>142875</xdr:colOff>
      <xdr:row>34</xdr:row>
      <xdr:rowOff>161925</xdr:rowOff>
    </xdr:to>
    <xdr:sp>
      <xdr:nvSpPr>
        <xdr:cNvPr id="4" name="大かっこ 6"/>
        <xdr:cNvSpPr>
          <a:spLocks/>
        </xdr:cNvSpPr>
      </xdr:nvSpPr>
      <xdr:spPr>
        <a:xfrm>
          <a:off x="3505200" y="6267450"/>
          <a:ext cx="41910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9525</xdr:rowOff>
    </xdr:from>
    <xdr:to>
      <xdr:col>12</xdr:col>
      <xdr:colOff>323850</xdr:colOff>
      <xdr:row>35</xdr:row>
      <xdr:rowOff>142875</xdr:rowOff>
    </xdr:to>
    <xdr:sp>
      <xdr:nvSpPr>
        <xdr:cNvPr id="5" name="大かっこ 7"/>
        <xdr:cNvSpPr>
          <a:spLocks/>
        </xdr:cNvSpPr>
      </xdr:nvSpPr>
      <xdr:spPr>
        <a:xfrm>
          <a:off x="5162550" y="6267450"/>
          <a:ext cx="42862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36</xdr:row>
      <xdr:rowOff>171450</xdr:rowOff>
    </xdr:from>
    <xdr:to>
      <xdr:col>10</xdr:col>
      <xdr:colOff>228600</xdr:colOff>
      <xdr:row>38</xdr:row>
      <xdr:rowOff>180975</xdr:rowOff>
    </xdr:to>
    <xdr:sp>
      <xdr:nvSpPr>
        <xdr:cNvPr id="6" name="大かっこ 8"/>
        <xdr:cNvSpPr>
          <a:spLocks/>
        </xdr:cNvSpPr>
      </xdr:nvSpPr>
      <xdr:spPr>
        <a:xfrm>
          <a:off x="4333875" y="7000875"/>
          <a:ext cx="4191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tabSelected="1" zoomScalePageLayoutView="0" workbookViewId="0" topLeftCell="A1">
      <selection activeCell="B1" sqref="B1:U2"/>
    </sheetView>
  </sheetViews>
  <sheetFormatPr defaultColWidth="9.00390625" defaultRowHeight="13.5"/>
  <cols>
    <col min="1" max="1" width="9.00390625" style="15" customWidth="1"/>
    <col min="2" max="2" width="3.50390625" style="25" bestFit="1" customWidth="1"/>
    <col min="3" max="3" width="2.375" style="28" bestFit="1" customWidth="1"/>
    <col min="4" max="4" width="9.25390625" style="28" customWidth="1"/>
    <col min="5" max="6" width="3.25390625" style="21" customWidth="1"/>
    <col min="7" max="16" width="4.125" style="15" customWidth="1"/>
    <col min="17" max="17" width="2.375" style="29" bestFit="1" customWidth="1"/>
    <col min="18" max="18" width="9.25390625" style="29" customWidth="1"/>
    <col min="19" max="20" width="3.25390625" style="15" customWidth="1"/>
    <col min="21" max="21" width="4.50390625" style="25" bestFit="1" customWidth="1"/>
    <col min="22" max="16384" width="9.00390625" style="15" customWidth="1"/>
  </cols>
  <sheetData>
    <row r="1" spans="1:22" s="20" customFormat="1" ht="17.25" customHeight="1">
      <c r="A1" s="26" t="s">
        <v>36</v>
      </c>
      <c r="B1" s="209" t="s">
        <v>31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6" t="s">
        <v>36</v>
      </c>
    </row>
    <row r="2" spans="1:22" s="20" customFormat="1" ht="14.25" thickBot="1">
      <c r="A2" s="27" t="s">
        <v>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7" t="s">
        <v>37</v>
      </c>
    </row>
    <row r="3" spans="1:22" ht="12.75" customHeight="1" thickBot="1">
      <c r="A3" s="207">
        <v>17</v>
      </c>
      <c r="B3" s="183">
        <v>1</v>
      </c>
      <c r="C3" s="208" t="str">
        <f>IF(A3="","",LOOKUP(A3,'data団体'!$A$3:$A$20,'data団体'!$B$3:$B$20))</f>
        <v>旭川市立明星</v>
      </c>
      <c r="D3" s="208"/>
      <c r="E3" s="176" t="s">
        <v>0</v>
      </c>
      <c r="F3" s="176"/>
      <c r="G3" s="8"/>
      <c r="H3" s="8"/>
      <c r="I3" s="8"/>
      <c r="J3" s="8"/>
      <c r="K3" s="8"/>
      <c r="L3" s="1"/>
      <c r="M3" s="1"/>
      <c r="N3" s="1"/>
      <c r="O3" s="1"/>
      <c r="P3" s="1"/>
      <c r="Q3" s="185" t="str">
        <f>IF(V3="","",LOOKUP(V3,'data団体'!$A$3:$A$20,'data団体'!$B$3:$B$20))</f>
        <v>新ひだか町立三石</v>
      </c>
      <c r="R3" s="185"/>
      <c r="S3" s="184" t="s">
        <v>0</v>
      </c>
      <c r="T3" s="184"/>
      <c r="U3" s="183">
        <v>10</v>
      </c>
      <c r="V3" s="195">
        <v>9</v>
      </c>
    </row>
    <row r="4" spans="1:22" ht="12.75" customHeight="1" thickBot="1">
      <c r="A4" s="207"/>
      <c r="B4" s="183"/>
      <c r="C4" s="185"/>
      <c r="D4" s="185"/>
      <c r="E4" s="184"/>
      <c r="F4" s="184"/>
      <c r="G4" s="8"/>
      <c r="H4" s="8">
        <v>1</v>
      </c>
      <c r="I4" s="8"/>
      <c r="J4" s="8"/>
      <c r="K4" s="8"/>
      <c r="L4" s="1"/>
      <c r="M4" s="1"/>
      <c r="N4" s="1"/>
      <c r="O4" s="1">
        <v>1</v>
      </c>
      <c r="P4" s="1"/>
      <c r="Q4" s="185"/>
      <c r="R4" s="185"/>
      <c r="S4" s="184"/>
      <c r="T4" s="184"/>
      <c r="U4" s="183"/>
      <c r="V4" s="196"/>
    </row>
    <row r="5" spans="1:22" ht="12.75" customHeight="1" thickBot="1">
      <c r="A5" s="207"/>
      <c r="B5" s="183"/>
      <c r="C5" s="185"/>
      <c r="D5" s="182" t="str">
        <f>IF(A3="","",LOOKUP(A3,'data団体'!$A$3:$A$20,'data団体'!$C$3:$C$20))</f>
        <v>開催地</v>
      </c>
      <c r="E5" s="182"/>
      <c r="F5" s="182"/>
      <c r="G5" s="9"/>
      <c r="H5" s="10"/>
      <c r="I5" s="11"/>
      <c r="J5" s="11"/>
      <c r="K5" s="11"/>
      <c r="L5" s="2"/>
      <c r="M5" s="1"/>
      <c r="N5" s="1"/>
      <c r="O5" s="3"/>
      <c r="P5" s="4"/>
      <c r="Q5" s="185"/>
      <c r="R5" s="182" t="str">
        <f>IF(V3="","",LOOKUP(V3,'data団体'!$A$3:$A$20,'data団体'!$C$3:$C$20))</f>
        <v>日高</v>
      </c>
      <c r="S5" s="182"/>
      <c r="T5" s="182"/>
      <c r="U5" s="183"/>
      <c r="V5" s="196"/>
    </row>
    <row r="6" spans="1:22" ht="12.75" customHeight="1" thickBot="1">
      <c r="A6" s="207"/>
      <c r="B6" s="183"/>
      <c r="C6" s="185"/>
      <c r="D6" s="182"/>
      <c r="E6" s="182"/>
      <c r="F6" s="182"/>
      <c r="G6" s="11"/>
      <c r="H6" s="12"/>
      <c r="I6" s="11"/>
      <c r="J6" s="11"/>
      <c r="K6" s="11"/>
      <c r="L6" s="2"/>
      <c r="M6" s="1"/>
      <c r="N6" s="1"/>
      <c r="O6" s="5"/>
      <c r="P6" s="2"/>
      <c r="Q6" s="185"/>
      <c r="R6" s="182"/>
      <c r="S6" s="182"/>
      <c r="T6" s="182"/>
      <c r="U6" s="183"/>
      <c r="V6" s="197"/>
    </row>
    <row r="7" spans="1:22" ht="12.75" customHeight="1" thickBot="1">
      <c r="A7" s="177">
        <v>7</v>
      </c>
      <c r="B7" s="183">
        <v>2</v>
      </c>
      <c r="C7" s="185" t="str">
        <f>IF(A7="","",LOOKUP(A7,'data団体'!$A$3:$A$20,'data団体'!$B$3:$B$20))</f>
        <v>せたな町立北檜山</v>
      </c>
      <c r="D7" s="185"/>
      <c r="E7" s="184" t="s">
        <v>0</v>
      </c>
      <c r="F7" s="184"/>
      <c r="G7" s="11"/>
      <c r="H7" s="175">
        <v>3</v>
      </c>
      <c r="I7" s="109">
        <v>1</v>
      </c>
      <c r="J7" s="11"/>
      <c r="K7" s="11"/>
      <c r="L7" s="2"/>
      <c r="M7" s="1"/>
      <c r="N7" s="93">
        <v>0</v>
      </c>
      <c r="O7" s="194">
        <v>7</v>
      </c>
      <c r="P7" s="2"/>
      <c r="Q7" s="185" t="str">
        <f>IF(V7="","",LOOKUP(V7,'data団体'!$A$3:$A$20,'data団体'!$B$3:$B$20))</f>
        <v>旭川市立広陵</v>
      </c>
      <c r="R7" s="185"/>
      <c r="S7" s="184" t="s">
        <v>0</v>
      </c>
      <c r="T7" s="184"/>
      <c r="U7" s="183">
        <v>11</v>
      </c>
      <c r="V7" s="189">
        <v>18</v>
      </c>
    </row>
    <row r="8" spans="1:22" ht="12.75" customHeight="1" thickTop="1">
      <c r="A8" s="178"/>
      <c r="B8" s="183"/>
      <c r="C8" s="185"/>
      <c r="D8" s="185"/>
      <c r="E8" s="184"/>
      <c r="F8" s="184"/>
      <c r="G8" s="11">
        <v>1</v>
      </c>
      <c r="H8" s="192"/>
      <c r="I8" s="88"/>
      <c r="J8" s="11"/>
      <c r="K8" s="11"/>
      <c r="L8" s="2"/>
      <c r="M8" s="18"/>
      <c r="N8" s="94"/>
      <c r="O8" s="193"/>
      <c r="P8" s="2"/>
      <c r="Q8" s="185"/>
      <c r="R8" s="185"/>
      <c r="S8" s="184"/>
      <c r="T8" s="184"/>
      <c r="U8" s="183"/>
      <c r="V8" s="190"/>
    </row>
    <row r="9" spans="1:22" ht="12.75" customHeight="1">
      <c r="A9" s="178"/>
      <c r="B9" s="183"/>
      <c r="C9" s="185"/>
      <c r="D9" s="182" t="str">
        <f>IF(A7="","",LOOKUP(A7,'data団体'!$A$3:$A$20,'data団体'!$C$3:$C$20))</f>
        <v>檜山</v>
      </c>
      <c r="E9" s="182"/>
      <c r="F9" s="182"/>
      <c r="G9" s="10"/>
      <c r="H9" s="11"/>
      <c r="I9" s="88"/>
      <c r="J9" s="11"/>
      <c r="K9" s="11"/>
      <c r="L9" s="2"/>
      <c r="M9" s="18"/>
      <c r="N9" s="95"/>
      <c r="O9" s="2"/>
      <c r="P9" s="2"/>
      <c r="Q9" s="185"/>
      <c r="R9" s="182" t="str">
        <f>IF(V7="","",LOOKUP(V7,'data団体'!$A$3:$A$20,'data団体'!$C$3:$C$20))</f>
        <v>開催地</v>
      </c>
      <c r="S9" s="182"/>
      <c r="T9" s="182"/>
      <c r="U9" s="183"/>
      <c r="V9" s="190"/>
    </row>
    <row r="10" spans="1:22" ht="12.75" customHeight="1" thickBot="1">
      <c r="A10" s="168"/>
      <c r="B10" s="183"/>
      <c r="C10" s="185"/>
      <c r="D10" s="182"/>
      <c r="E10" s="182"/>
      <c r="F10" s="182"/>
      <c r="G10" s="175">
        <v>1</v>
      </c>
      <c r="H10" s="17"/>
      <c r="I10" s="88"/>
      <c r="J10" s="11"/>
      <c r="K10" s="11"/>
      <c r="L10" s="2"/>
      <c r="M10" s="18"/>
      <c r="N10" s="95"/>
      <c r="O10" s="96"/>
      <c r="P10" s="97"/>
      <c r="Q10" s="185"/>
      <c r="R10" s="182"/>
      <c r="S10" s="182"/>
      <c r="T10" s="182"/>
      <c r="U10" s="183"/>
      <c r="V10" s="191"/>
    </row>
    <row r="11" spans="1:22" ht="12.75" customHeight="1" thickBot="1" thickTop="1">
      <c r="A11" s="172">
        <v>5</v>
      </c>
      <c r="B11" s="183">
        <v>3</v>
      </c>
      <c r="C11" s="185" t="str">
        <f>IF(A11="","",LOOKUP(A11,'data団体'!$A$3:$A$20,'data団体'!$B$3:$B$20))</f>
        <v>小樽市立菁園</v>
      </c>
      <c r="D11" s="185"/>
      <c r="E11" s="184" t="s">
        <v>0</v>
      </c>
      <c r="F11" s="184"/>
      <c r="G11" s="192"/>
      <c r="H11" s="86">
        <v>2</v>
      </c>
      <c r="I11" s="12"/>
      <c r="J11" s="8"/>
      <c r="K11" s="8"/>
      <c r="L11" s="1"/>
      <c r="M11" s="18"/>
      <c r="N11" s="2"/>
      <c r="O11" s="2">
        <v>2</v>
      </c>
      <c r="P11" s="2"/>
      <c r="Q11" s="185">
        <f>IF(V11="","",LOOKUP(V11,'data団体'!$A$3:$A$20,'data団体'!$B$3:$B$20))</f>
      </c>
      <c r="R11" s="185"/>
      <c r="S11" s="184"/>
      <c r="T11" s="184"/>
      <c r="U11" s="183"/>
      <c r="V11" s="206"/>
    </row>
    <row r="12" spans="1:22" ht="12.75" customHeight="1" thickBot="1">
      <c r="A12" s="173"/>
      <c r="B12" s="183"/>
      <c r="C12" s="185"/>
      <c r="D12" s="185"/>
      <c r="E12" s="184"/>
      <c r="F12" s="184"/>
      <c r="G12" s="11"/>
      <c r="H12" s="85"/>
      <c r="I12" s="12"/>
      <c r="J12" s="8"/>
      <c r="K12" s="8"/>
      <c r="L12" s="1"/>
      <c r="M12" s="18"/>
      <c r="N12" s="2"/>
      <c r="O12" s="2"/>
      <c r="P12" s="2"/>
      <c r="Q12" s="185"/>
      <c r="R12" s="185"/>
      <c r="S12" s="184"/>
      <c r="T12" s="184"/>
      <c r="U12" s="183"/>
      <c r="V12" s="206"/>
    </row>
    <row r="13" spans="1:22" ht="12.75" customHeight="1" thickBot="1" thickTop="1">
      <c r="A13" s="173"/>
      <c r="B13" s="183"/>
      <c r="C13" s="185"/>
      <c r="D13" s="182" t="str">
        <f>IF(A11="","",LOOKUP(A11,'data団体'!$A$3:$A$20,'data団体'!$C$3:$C$20))</f>
        <v>後志</v>
      </c>
      <c r="E13" s="182"/>
      <c r="F13" s="182"/>
      <c r="G13" s="84">
        <v>2</v>
      </c>
      <c r="H13" s="8"/>
      <c r="I13" s="175">
        <v>11</v>
      </c>
      <c r="J13" s="17">
        <v>1</v>
      </c>
      <c r="K13" s="11"/>
      <c r="L13" s="1"/>
      <c r="M13" s="18">
        <v>1</v>
      </c>
      <c r="N13" s="194">
        <v>13</v>
      </c>
      <c r="O13" s="1"/>
      <c r="P13" s="2"/>
      <c r="Q13" s="185"/>
      <c r="R13" s="182">
        <f>IF(V11="","",LOOKUP(V11,'data団体'!$A$3:$A$20,'data団体'!$C$3:$C$20))</f>
      </c>
      <c r="S13" s="182"/>
      <c r="T13" s="182"/>
      <c r="U13" s="183"/>
      <c r="V13" s="206"/>
    </row>
    <row r="14" spans="1:22" ht="12.75" customHeight="1" thickBot="1" thickTop="1">
      <c r="A14" s="205"/>
      <c r="B14" s="183"/>
      <c r="C14" s="185"/>
      <c r="D14" s="182"/>
      <c r="E14" s="182"/>
      <c r="F14" s="182"/>
      <c r="G14" s="8"/>
      <c r="H14" s="8"/>
      <c r="I14" s="192"/>
      <c r="J14" s="90"/>
      <c r="K14" s="11"/>
      <c r="L14" s="2"/>
      <c r="M14" s="94"/>
      <c r="N14" s="193"/>
      <c r="O14" s="1"/>
      <c r="P14" s="1"/>
      <c r="Q14" s="185"/>
      <c r="R14" s="182"/>
      <c r="S14" s="182"/>
      <c r="T14" s="182"/>
      <c r="U14" s="183"/>
      <c r="V14" s="206"/>
    </row>
    <row r="15" spans="1:22" ht="12.75" customHeight="1">
      <c r="A15" s="177">
        <v>1</v>
      </c>
      <c r="B15" s="183">
        <v>4</v>
      </c>
      <c r="C15" s="185" t="str">
        <f>IF(A15="","",LOOKUP(A15,'data団体'!$A$3:$A$20,'data団体'!$B$3:$B$20))</f>
        <v>札幌市立新陵</v>
      </c>
      <c r="D15" s="185"/>
      <c r="E15" s="184" t="s">
        <v>0</v>
      </c>
      <c r="F15" s="184"/>
      <c r="G15" s="8"/>
      <c r="H15" s="8"/>
      <c r="J15" s="88"/>
      <c r="K15" s="202"/>
      <c r="L15" s="203"/>
      <c r="M15" s="95"/>
      <c r="O15" s="1"/>
      <c r="P15" s="1"/>
      <c r="Q15" s="185" t="str">
        <f>IF(V15="","",LOOKUP(V15,'data団体'!$A$3:$A$20,'data団体'!$B$3:$B$20))</f>
        <v>白糠町立茶路</v>
      </c>
      <c r="R15" s="185"/>
      <c r="S15" s="184" t="s">
        <v>0</v>
      </c>
      <c r="T15" s="184"/>
      <c r="U15" s="183">
        <v>12</v>
      </c>
      <c r="V15" s="195">
        <v>14</v>
      </c>
    </row>
    <row r="16" spans="1:22" ht="12.75" customHeight="1" thickBot="1">
      <c r="A16" s="178"/>
      <c r="B16" s="183"/>
      <c r="C16" s="185"/>
      <c r="D16" s="185"/>
      <c r="E16" s="184"/>
      <c r="F16" s="184"/>
      <c r="G16" s="87"/>
      <c r="H16" s="87">
        <v>3</v>
      </c>
      <c r="I16" s="137"/>
      <c r="J16" s="135"/>
      <c r="K16" s="17"/>
      <c r="L16" s="18"/>
      <c r="M16" s="95"/>
      <c r="N16" s="2"/>
      <c r="O16" s="1">
        <v>1</v>
      </c>
      <c r="P16" s="1"/>
      <c r="Q16" s="185"/>
      <c r="R16" s="185"/>
      <c r="S16" s="184"/>
      <c r="T16" s="184"/>
      <c r="U16" s="183"/>
      <c r="V16" s="196"/>
    </row>
    <row r="17" spans="1:22" ht="12.75" customHeight="1" thickTop="1">
      <c r="A17" s="178"/>
      <c r="B17" s="183"/>
      <c r="C17" s="185"/>
      <c r="D17" s="182" t="str">
        <f>IF(A15="","",LOOKUP(A15,'data団体'!$A$3:$A$20,'data団体'!$C$3:$C$20))</f>
        <v>札幌</v>
      </c>
      <c r="E17" s="182"/>
      <c r="F17" s="182"/>
      <c r="G17" s="11"/>
      <c r="H17" s="11"/>
      <c r="I17" s="138"/>
      <c r="J17" s="135"/>
      <c r="K17" s="17"/>
      <c r="L17" s="18"/>
      <c r="M17" s="95"/>
      <c r="N17" s="2"/>
      <c r="O17" s="3"/>
      <c r="P17" s="4"/>
      <c r="Q17" s="185"/>
      <c r="R17" s="182" t="str">
        <f>IF(V15="","",LOOKUP(V15,'data団体'!$A$3:$A$20,'data団体'!$C$3:$C$20))</f>
        <v>釧路</v>
      </c>
      <c r="S17" s="182"/>
      <c r="T17" s="182"/>
      <c r="U17" s="183"/>
      <c r="V17" s="196"/>
    </row>
    <row r="18" spans="1:22" ht="12.75" customHeight="1" thickBot="1">
      <c r="A18" s="168"/>
      <c r="B18" s="183"/>
      <c r="C18" s="185"/>
      <c r="D18" s="182"/>
      <c r="E18" s="182"/>
      <c r="F18" s="182"/>
      <c r="G18" s="192"/>
      <c r="H18" s="192">
        <v>4</v>
      </c>
      <c r="I18" s="85"/>
      <c r="J18" s="88"/>
      <c r="K18" s="17"/>
      <c r="L18" s="18"/>
      <c r="M18" s="95"/>
      <c r="N18" s="93"/>
      <c r="O18" s="194">
        <v>8</v>
      </c>
      <c r="P18" s="193"/>
      <c r="Q18" s="185"/>
      <c r="R18" s="182"/>
      <c r="S18" s="182"/>
      <c r="T18" s="182"/>
      <c r="U18" s="183"/>
      <c r="V18" s="197"/>
    </row>
    <row r="19" spans="1:22" ht="12.75" customHeight="1" thickTop="1">
      <c r="A19" s="172">
        <v>15</v>
      </c>
      <c r="B19" s="183">
        <v>5</v>
      </c>
      <c r="C19" s="185" t="str">
        <f>IF(A19="","",LOOKUP(A19,'data団体'!$A$3:$A$20,'data団体'!$B$3:$B$20))</f>
        <v>中標津町立中標津</v>
      </c>
      <c r="D19" s="185"/>
      <c r="E19" s="184" t="s">
        <v>0</v>
      </c>
      <c r="F19" s="184"/>
      <c r="G19" s="192"/>
      <c r="H19" s="192"/>
      <c r="I19" s="89">
        <v>2</v>
      </c>
      <c r="J19" s="131"/>
      <c r="K19" s="17"/>
      <c r="L19" s="18"/>
      <c r="M19" s="5"/>
      <c r="N19" s="105">
        <v>2</v>
      </c>
      <c r="O19" s="193"/>
      <c r="P19" s="193"/>
      <c r="Q19" s="185" t="str">
        <f>IF(V19="","",LOOKUP(V19,'data団体'!$A$3:$A$20,'data団体'!$B$3:$B$20))</f>
        <v>岩見沢市立緑</v>
      </c>
      <c r="R19" s="185"/>
      <c r="S19" s="184" t="s">
        <v>0</v>
      </c>
      <c r="T19" s="184"/>
      <c r="U19" s="183">
        <v>13</v>
      </c>
      <c r="V19" s="189">
        <v>4</v>
      </c>
    </row>
    <row r="20" spans="1:22" ht="12.75" customHeight="1" thickBot="1">
      <c r="A20" s="173"/>
      <c r="B20" s="183"/>
      <c r="C20" s="185"/>
      <c r="D20" s="185"/>
      <c r="E20" s="184"/>
      <c r="F20" s="184"/>
      <c r="G20" s="14"/>
      <c r="H20" s="14"/>
      <c r="I20" s="17"/>
      <c r="J20" s="132"/>
      <c r="K20" s="17"/>
      <c r="L20" s="18"/>
      <c r="M20" s="5"/>
      <c r="N20" s="2"/>
      <c r="O20" s="108"/>
      <c r="P20" s="2"/>
      <c r="Q20" s="185"/>
      <c r="R20" s="185"/>
      <c r="S20" s="184"/>
      <c r="T20" s="184"/>
      <c r="U20" s="183"/>
      <c r="V20" s="190"/>
    </row>
    <row r="21" spans="1:22" ht="12.75" customHeight="1" thickTop="1">
      <c r="A21" s="173"/>
      <c r="B21" s="183"/>
      <c r="C21" s="185"/>
      <c r="D21" s="182" t="str">
        <f>IF(A19="","",LOOKUP(A19,'data団体'!$A$3:$A$20,'data団体'!$C$3:$C$20))</f>
        <v>根室</v>
      </c>
      <c r="E21" s="182"/>
      <c r="F21" s="182"/>
      <c r="G21" s="11"/>
      <c r="H21" s="9">
        <v>0</v>
      </c>
      <c r="I21" s="23"/>
      <c r="J21" s="12"/>
      <c r="K21" s="17"/>
      <c r="L21" s="18"/>
      <c r="M21" s="5"/>
      <c r="N21" s="2"/>
      <c r="O21" s="169">
        <v>2</v>
      </c>
      <c r="P21" s="98"/>
      <c r="Q21" s="185"/>
      <c r="R21" s="182" t="str">
        <f>IF(V19="","",LOOKUP(V19,'data団体'!$A$3:$A$20,'data団体'!$C$3:$C$20))</f>
        <v>空知</v>
      </c>
      <c r="S21" s="182"/>
      <c r="T21" s="182"/>
      <c r="U21" s="183"/>
      <c r="V21" s="190"/>
    </row>
    <row r="22" spans="1:22" ht="12.75" customHeight="1" thickBot="1">
      <c r="A22" s="205"/>
      <c r="B22" s="183"/>
      <c r="C22" s="185"/>
      <c r="D22" s="182"/>
      <c r="E22" s="182"/>
      <c r="F22" s="182"/>
      <c r="G22" s="11"/>
      <c r="H22" s="11"/>
      <c r="I22" s="23"/>
      <c r="J22" s="192">
        <v>15</v>
      </c>
      <c r="K22" s="107">
        <v>2</v>
      </c>
      <c r="L22" s="143">
        <v>1</v>
      </c>
      <c r="M22" s="193">
        <v>16</v>
      </c>
      <c r="N22" s="2"/>
      <c r="O22" s="170"/>
      <c r="P22" s="2"/>
      <c r="Q22" s="185"/>
      <c r="R22" s="182"/>
      <c r="S22" s="182"/>
      <c r="T22" s="182"/>
      <c r="U22" s="183"/>
      <c r="V22" s="191"/>
    </row>
    <row r="23" spans="1:22" ht="12.75" customHeight="1">
      <c r="A23" s="177">
        <v>8</v>
      </c>
      <c r="B23" s="183">
        <v>6</v>
      </c>
      <c r="C23" s="185" t="str">
        <f>IF(A23="","",LOOKUP(A23,'data団体'!$A$3:$A$20,'data団体'!$B$3:$B$20))</f>
        <v>むかわ町立鵡川</v>
      </c>
      <c r="D23" s="185"/>
      <c r="E23" s="184" t="s">
        <v>0</v>
      </c>
      <c r="F23" s="184"/>
      <c r="G23" s="11"/>
      <c r="H23" s="11"/>
      <c r="I23" s="23"/>
      <c r="J23" s="192"/>
      <c r="K23" s="171">
        <v>17</v>
      </c>
      <c r="L23" s="174"/>
      <c r="M23" s="193"/>
      <c r="N23" s="2"/>
      <c r="O23" s="2"/>
      <c r="P23" s="2"/>
      <c r="Q23" s="185" t="str">
        <f>IF(V23="","",LOOKUP(V23,'data団体'!$A$3:$A$20,'data団体'!$B$3:$B$20))</f>
        <v>芽室町立芽室</v>
      </c>
      <c r="R23" s="185"/>
      <c r="S23" s="184" t="s">
        <v>0</v>
      </c>
      <c r="T23" s="184"/>
      <c r="U23" s="183">
        <v>14</v>
      </c>
      <c r="V23" s="195">
        <v>13</v>
      </c>
    </row>
    <row r="24" spans="1:22" ht="12.75" customHeight="1" thickBot="1">
      <c r="A24" s="178"/>
      <c r="B24" s="183"/>
      <c r="C24" s="185"/>
      <c r="D24" s="185"/>
      <c r="E24" s="184"/>
      <c r="F24" s="184"/>
      <c r="G24" s="14"/>
      <c r="H24" s="14">
        <v>1</v>
      </c>
      <c r="I24" s="23"/>
      <c r="J24" s="142"/>
      <c r="K24" s="85"/>
      <c r="L24" s="100"/>
      <c r="M24" s="2"/>
      <c r="N24" s="2"/>
      <c r="O24" s="97">
        <v>2</v>
      </c>
      <c r="P24" s="97"/>
      <c r="Q24" s="185"/>
      <c r="R24" s="185"/>
      <c r="S24" s="184"/>
      <c r="T24" s="184"/>
      <c r="U24" s="183"/>
      <c r="V24" s="196"/>
    </row>
    <row r="25" spans="1:22" ht="12.75" customHeight="1" thickTop="1">
      <c r="A25" s="178"/>
      <c r="B25" s="183"/>
      <c r="C25" s="185"/>
      <c r="D25" s="182" t="str">
        <f>IF(A23="","",LOOKUP(A23,'data団体'!$A$3:$A$20,'data団体'!$C$3:$C$20))</f>
        <v>胆振</v>
      </c>
      <c r="E25" s="182"/>
      <c r="F25" s="182"/>
      <c r="G25" s="8"/>
      <c r="H25" s="10"/>
      <c r="I25" s="8"/>
      <c r="J25" s="135"/>
      <c r="K25" s="85"/>
      <c r="L25" s="100"/>
      <c r="M25" s="2"/>
      <c r="N25" s="100"/>
      <c r="O25" s="2"/>
      <c r="P25" s="1"/>
      <c r="Q25" s="185"/>
      <c r="R25" s="182" t="str">
        <f>IF(V23="","",LOOKUP(V23,'data団体'!$A$3:$A$20,'data団体'!$C$3:$C$20))</f>
        <v>十勝</v>
      </c>
      <c r="S25" s="182"/>
      <c r="T25" s="182"/>
      <c r="U25" s="183"/>
      <c r="V25" s="196"/>
    </row>
    <row r="26" spans="1:22" ht="12.75" customHeight="1" thickBot="1">
      <c r="A26" s="168"/>
      <c r="B26" s="183"/>
      <c r="C26" s="185"/>
      <c r="D26" s="182"/>
      <c r="E26" s="182"/>
      <c r="F26" s="182"/>
      <c r="G26" s="8"/>
      <c r="H26" s="192">
        <v>5</v>
      </c>
      <c r="I26" s="17">
        <v>0</v>
      </c>
      <c r="J26" s="11"/>
      <c r="K26" s="85"/>
      <c r="L26" s="100"/>
      <c r="M26" s="2"/>
      <c r="N26" s="101">
        <v>1</v>
      </c>
      <c r="O26" s="193">
        <v>9</v>
      </c>
      <c r="P26" s="1"/>
      <c r="Q26" s="185"/>
      <c r="R26" s="182"/>
      <c r="S26" s="182"/>
      <c r="T26" s="182"/>
      <c r="U26" s="183"/>
      <c r="V26" s="197"/>
    </row>
    <row r="27" spans="1:22" ht="12.75" customHeight="1" thickTop="1">
      <c r="A27" s="172">
        <v>3</v>
      </c>
      <c r="B27" s="183">
        <v>7</v>
      </c>
      <c r="C27" s="185" t="str">
        <f>IF(A27="","",LOOKUP(A27,'data団体'!$A$3:$A$20,'data団体'!$B$3:$B$20))</f>
        <v>千歳市立富丘</v>
      </c>
      <c r="D27" s="185"/>
      <c r="E27" s="184" t="s">
        <v>0</v>
      </c>
      <c r="F27" s="184"/>
      <c r="G27" s="11"/>
      <c r="H27" s="192"/>
      <c r="I27" s="90"/>
      <c r="J27" s="11"/>
      <c r="K27" s="85"/>
      <c r="L27" s="100"/>
      <c r="M27" s="2"/>
      <c r="N27" s="99"/>
      <c r="O27" s="194"/>
      <c r="P27" s="2"/>
      <c r="Q27" s="185" t="str">
        <f>IF(V27="","",LOOKUP(V27,'data団体'!$A$3:$A$20,'data団体'!$B$3:$B$20))</f>
        <v>利尻富士町立鬼脇</v>
      </c>
      <c r="R27" s="185"/>
      <c r="S27" s="184" t="s">
        <v>0</v>
      </c>
      <c r="T27" s="184"/>
      <c r="U27" s="183">
        <v>15</v>
      </c>
      <c r="V27" s="189">
        <v>11</v>
      </c>
    </row>
    <row r="28" spans="1:22" ht="12.75" customHeight="1" thickBot="1">
      <c r="A28" s="173"/>
      <c r="B28" s="183"/>
      <c r="C28" s="185"/>
      <c r="D28" s="185"/>
      <c r="E28" s="184"/>
      <c r="F28" s="184"/>
      <c r="G28" s="87"/>
      <c r="H28" s="87"/>
      <c r="I28" s="88"/>
      <c r="J28" s="11"/>
      <c r="K28" s="85"/>
      <c r="L28" s="100"/>
      <c r="M28" s="2"/>
      <c r="N28" s="19"/>
      <c r="O28" s="6"/>
      <c r="P28" s="7"/>
      <c r="Q28" s="185"/>
      <c r="R28" s="185"/>
      <c r="S28" s="184"/>
      <c r="T28" s="184"/>
      <c r="U28" s="183"/>
      <c r="V28" s="190"/>
    </row>
    <row r="29" spans="1:22" ht="12.75" customHeight="1" thickTop="1">
      <c r="A29" s="173"/>
      <c r="B29" s="183"/>
      <c r="C29" s="185"/>
      <c r="D29" s="182" t="str">
        <f>IF(A27="","",LOOKUP(A27,'data団体'!$A$3:$A$20,'data団体'!$C$3:$C$20))</f>
        <v>石狩</v>
      </c>
      <c r="E29" s="182"/>
      <c r="F29" s="182"/>
      <c r="G29" s="8"/>
      <c r="H29" s="8">
        <v>2</v>
      </c>
      <c r="I29" s="12"/>
      <c r="J29" s="11"/>
      <c r="K29" s="85"/>
      <c r="L29" s="100"/>
      <c r="M29" s="2"/>
      <c r="N29" s="5"/>
      <c r="O29" s="1">
        <v>1</v>
      </c>
      <c r="P29" s="1"/>
      <c r="Q29" s="185"/>
      <c r="R29" s="182" t="str">
        <f>IF(V27="","",LOOKUP(V27,'data団体'!$A$3:$A$20,'data団体'!$C$3:$C$20))</f>
        <v>宗谷</v>
      </c>
      <c r="S29" s="182"/>
      <c r="T29" s="182"/>
      <c r="U29" s="183"/>
      <c r="V29" s="190"/>
    </row>
    <row r="30" spans="1:22" ht="12.75" customHeight="1" thickBot="1">
      <c r="A30" s="205"/>
      <c r="B30" s="183"/>
      <c r="C30" s="185"/>
      <c r="D30" s="182"/>
      <c r="E30" s="182"/>
      <c r="F30" s="182"/>
      <c r="G30" s="8"/>
      <c r="H30" s="8"/>
      <c r="I30" s="192">
        <v>12</v>
      </c>
      <c r="J30" s="17"/>
      <c r="K30" s="85"/>
      <c r="L30" s="100"/>
      <c r="M30" s="18"/>
      <c r="N30" s="5"/>
      <c r="O30" s="1"/>
      <c r="P30" s="1"/>
      <c r="Q30" s="185"/>
      <c r="R30" s="182"/>
      <c r="S30" s="182"/>
      <c r="T30" s="182"/>
      <c r="U30" s="183"/>
      <c r="V30" s="191"/>
    </row>
    <row r="31" spans="1:22" ht="12.75" customHeight="1">
      <c r="A31" s="32"/>
      <c r="I31" s="192"/>
      <c r="J31" s="17"/>
      <c r="K31" s="85"/>
      <c r="L31" s="100"/>
      <c r="M31" s="18"/>
      <c r="N31" s="5"/>
      <c r="O31" s="2"/>
      <c r="P31" s="1">
        <v>0</v>
      </c>
      <c r="Q31" s="185" t="str">
        <f>IF(V31="","",LOOKUP(V31,'data団体'!$A$3:$A$20,'data団体'!$B$3:$B$20))</f>
        <v>斜里町立ウトロ</v>
      </c>
      <c r="R31" s="185"/>
      <c r="S31" s="184" t="s">
        <v>0</v>
      </c>
      <c r="T31" s="184"/>
      <c r="U31" s="183">
        <v>16</v>
      </c>
      <c r="V31" s="195">
        <v>12</v>
      </c>
    </row>
    <row r="32" spans="1:22" ht="12.75" customHeight="1" thickBot="1">
      <c r="A32" s="33"/>
      <c r="I32" s="192"/>
      <c r="J32" s="17"/>
      <c r="K32" s="85"/>
      <c r="L32" s="100"/>
      <c r="M32" s="93"/>
      <c r="N32" s="194">
        <v>14</v>
      </c>
      <c r="O32" s="2"/>
      <c r="P32" s="3"/>
      <c r="Q32" s="185"/>
      <c r="R32" s="185"/>
      <c r="S32" s="184"/>
      <c r="T32" s="184"/>
      <c r="U32" s="183"/>
      <c r="V32" s="196"/>
    </row>
    <row r="33" spans="1:22" ht="12.75" customHeight="1" thickBot="1" thickTop="1">
      <c r="A33" s="207">
        <v>10</v>
      </c>
      <c r="B33" s="24">
        <v>8</v>
      </c>
      <c r="C33" s="185" t="str">
        <f>IF(A33="","",LOOKUP(A33,'data団体'!$A$3:$A$20,'data団体'!$B$3:$B$20))</f>
        <v>旭川市立忠和</v>
      </c>
      <c r="D33" s="185"/>
      <c r="E33" s="184" t="s">
        <v>0</v>
      </c>
      <c r="F33" s="184"/>
      <c r="G33" s="11"/>
      <c r="H33" s="8"/>
      <c r="I33" s="192"/>
      <c r="J33" s="86">
        <v>2</v>
      </c>
      <c r="K33" s="11"/>
      <c r="L33" s="2"/>
      <c r="M33" s="105">
        <v>2</v>
      </c>
      <c r="N33" s="193"/>
      <c r="O33" s="2"/>
      <c r="P33" s="5"/>
      <c r="Q33" s="185"/>
      <c r="R33" s="182" t="str">
        <f>IF(V31="","",LOOKUP(V31,'data団体'!$A$3:$A$20,'data団体'!$C$3:$C$20))</f>
        <v>オホーツク</v>
      </c>
      <c r="S33" s="182"/>
      <c r="T33" s="182"/>
      <c r="U33" s="183"/>
      <c r="V33" s="196"/>
    </row>
    <row r="34" spans="1:22" ht="12.75" customHeight="1" thickBot="1">
      <c r="A34" s="207"/>
      <c r="B34" s="24"/>
      <c r="C34" s="185"/>
      <c r="D34" s="185"/>
      <c r="E34" s="184"/>
      <c r="F34" s="184"/>
      <c r="G34" s="87"/>
      <c r="H34" s="87">
        <v>2</v>
      </c>
      <c r="I34" s="192"/>
      <c r="J34" s="85"/>
      <c r="K34" s="11"/>
      <c r="L34" s="2"/>
      <c r="M34" s="100"/>
      <c r="N34" s="193"/>
      <c r="O34" s="93">
        <v>1</v>
      </c>
      <c r="P34" s="194">
        <v>2</v>
      </c>
      <c r="Q34" s="185"/>
      <c r="R34" s="182"/>
      <c r="S34" s="182"/>
      <c r="T34" s="182"/>
      <c r="U34" s="183"/>
      <c r="V34" s="197"/>
    </row>
    <row r="35" spans="1:22" ht="12.75" customHeight="1" thickBot="1" thickTop="1">
      <c r="A35" s="207"/>
      <c r="B35" s="24"/>
      <c r="C35" s="185"/>
      <c r="D35" s="182" t="str">
        <f>IF(A33="","",LOOKUP(A33,'data団体'!$A$3:$A$20,'data団体'!$C$3:$C$20))</f>
        <v>上川</v>
      </c>
      <c r="E35" s="182"/>
      <c r="F35" s="182"/>
      <c r="G35" s="8"/>
      <c r="H35" s="91"/>
      <c r="I35" s="192"/>
      <c r="J35" s="85"/>
      <c r="K35" s="11"/>
      <c r="L35" s="2"/>
      <c r="M35" s="100"/>
      <c r="N35" s="193"/>
      <c r="O35" s="94"/>
      <c r="P35" s="193"/>
      <c r="Q35" s="185" t="str">
        <f>IF(V35="","",LOOKUP(V35,'data団体'!$A$3:$A$20,'data団体'!$B$3:$B$20))</f>
        <v>札幌市立発寒</v>
      </c>
      <c r="R35" s="185"/>
      <c r="S35" s="184" t="s">
        <v>0</v>
      </c>
      <c r="T35" s="184"/>
      <c r="U35" s="183">
        <v>17</v>
      </c>
      <c r="V35" s="189">
        <v>2</v>
      </c>
    </row>
    <row r="36" spans="1:22" ht="12.75" customHeight="1" thickBot="1">
      <c r="A36" s="207"/>
      <c r="C36" s="185"/>
      <c r="D36" s="182"/>
      <c r="E36" s="182"/>
      <c r="F36" s="182"/>
      <c r="H36" s="92"/>
      <c r="I36" s="11"/>
      <c r="J36" s="85"/>
      <c r="K36" s="11"/>
      <c r="L36" s="2"/>
      <c r="M36" s="100"/>
      <c r="N36" s="2"/>
      <c r="O36" s="95"/>
      <c r="P36" s="2"/>
      <c r="Q36" s="185"/>
      <c r="R36" s="185"/>
      <c r="S36" s="184"/>
      <c r="T36" s="184"/>
      <c r="U36" s="183"/>
      <c r="V36" s="190"/>
    </row>
    <row r="37" spans="1:22" ht="12.75" customHeight="1" thickBot="1" thickTop="1">
      <c r="A37" s="32"/>
      <c r="H37" s="192">
        <v>6</v>
      </c>
      <c r="I37" s="113"/>
      <c r="J37" s="85"/>
      <c r="K37" s="11"/>
      <c r="L37" s="2"/>
      <c r="M37" s="100"/>
      <c r="N37" s="18"/>
      <c r="O37" s="194">
        <v>10</v>
      </c>
      <c r="P37" s="98">
        <v>3</v>
      </c>
      <c r="Q37" s="185"/>
      <c r="R37" s="182" t="str">
        <f>IF(V35="","",LOOKUP(V35,'data団体'!$A$3:$A$20,'data団体'!$C$3:$C$20))</f>
        <v>札幌</v>
      </c>
      <c r="S37" s="182"/>
      <c r="T37" s="182"/>
      <c r="U37" s="183"/>
      <c r="V37" s="190"/>
    </row>
    <row r="38" spans="1:22" ht="12.75" customHeight="1" thickBot="1" thickTop="1">
      <c r="A38" s="33"/>
      <c r="B38" s="24"/>
      <c r="E38" s="22"/>
      <c r="F38" s="22"/>
      <c r="G38" s="8"/>
      <c r="H38" s="192"/>
      <c r="I38" s="89">
        <v>2</v>
      </c>
      <c r="J38" s="11"/>
      <c r="K38" s="11"/>
      <c r="L38" s="2"/>
      <c r="M38" s="2"/>
      <c r="N38" s="105">
        <v>2</v>
      </c>
      <c r="O38" s="193"/>
      <c r="P38" s="1"/>
      <c r="Q38" s="185"/>
      <c r="R38" s="182"/>
      <c r="S38" s="182"/>
      <c r="T38" s="182"/>
      <c r="U38" s="183"/>
      <c r="V38" s="191"/>
    </row>
    <row r="39" spans="1:22" ht="12.75" customHeight="1" thickBot="1">
      <c r="A39" s="207">
        <v>6</v>
      </c>
      <c r="B39" s="24">
        <v>9</v>
      </c>
      <c r="C39" s="185" t="str">
        <f>IF(A39="","",LOOKUP(A39,'data団体'!$A$3:$A$20,'data団体'!$B$3:$B$20))</f>
        <v>森町立砂原</v>
      </c>
      <c r="D39" s="185"/>
      <c r="E39" s="184" t="s">
        <v>0</v>
      </c>
      <c r="F39" s="184"/>
      <c r="G39" s="11"/>
      <c r="H39" s="12"/>
      <c r="I39" s="11"/>
      <c r="J39" s="11"/>
      <c r="K39" s="11"/>
      <c r="L39" s="2"/>
      <c r="M39" s="2"/>
      <c r="N39" s="100"/>
      <c r="O39" s="2"/>
      <c r="P39" s="2"/>
      <c r="Q39" s="185" t="str">
        <f>IF(V39="","",LOOKUP(V39,'data団体'!$A$3:$A$20,'data団体'!$B$3:$B$20))</f>
        <v>旭川市立東明</v>
      </c>
      <c r="R39" s="185"/>
      <c r="S39" s="184" t="s">
        <v>0</v>
      </c>
      <c r="T39" s="184"/>
      <c r="U39" s="183">
        <v>18</v>
      </c>
      <c r="V39" s="201">
        <v>16</v>
      </c>
    </row>
    <row r="40" spans="1:22" ht="12.75" customHeight="1" thickBot="1">
      <c r="A40" s="207"/>
      <c r="B40" s="24"/>
      <c r="C40" s="185"/>
      <c r="D40" s="185"/>
      <c r="E40" s="184"/>
      <c r="F40" s="184"/>
      <c r="G40" s="14"/>
      <c r="H40" s="13"/>
      <c r="I40" s="11"/>
      <c r="J40" s="11"/>
      <c r="K40" s="11"/>
      <c r="L40" s="2"/>
      <c r="M40" s="2"/>
      <c r="N40" s="100"/>
      <c r="O40" s="96"/>
      <c r="P40" s="97"/>
      <c r="Q40" s="185"/>
      <c r="R40" s="185"/>
      <c r="S40" s="184"/>
      <c r="T40" s="184"/>
      <c r="U40" s="183"/>
      <c r="V40" s="201"/>
    </row>
    <row r="41" spans="1:22" ht="12.75" customHeight="1" thickBot="1">
      <c r="A41" s="207"/>
      <c r="B41" s="24"/>
      <c r="C41" s="185"/>
      <c r="D41" s="182" t="str">
        <f>IF(A39="","",LOOKUP(A39,'data団体'!$A$3:$A$20,'data団体'!$C$3:$C$20))</f>
        <v>渡島</v>
      </c>
      <c r="E41" s="182"/>
      <c r="F41" s="182"/>
      <c r="G41" s="8"/>
      <c r="H41" s="8">
        <v>1</v>
      </c>
      <c r="I41" s="8"/>
      <c r="J41" s="11"/>
      <c r="K41" s="11"/>
      <c r="L41" s="2"/>
      <c r="M41" s="2"/>
      <c r="N41" s="1"/>
      <c r="O41" s="1">
        <v>2</v>
      </c>
      <c r="P41" s="1"/>
      <c r="Q41" s="185"/>
      <c r="R41" s="182" t="str">
        <f>IF(V39="","",LOOKUP(V39,'data団体'!$A$3:$A$20,'data団体'!$C$3:$C$20))</f>
        <v>開催管内</v>
      </c>
      <c r="S41" s="182"/>
      <c r="T41" s="182"/>
      <c r="U41" s="183"/>
      <c r="V41" s="201"/>
    </row>
    <row r="42" spans="1:22" ht="12.75" customHeight="1" thickBot="1">
      <c r="A42" s="207"/>
      <c r="C42" s="185"/>
      <c r="D42" s="182"/>
      <c r="E42" s="182"/>
      <c r="F42" s="182"/>
      <c r="I42" s="8"/>
      <c r="J42" s="11"/>
      <c r="K42" s="11"/>
      <c r="L42" s="2"/>
      <c r="M42" s="2"/>
      <c r="N42" s="1"/>
      <c r="O42" s="1"/>
      <c r="P42" s="1"/>
      <c r="Q42" s="185"/>
      <c r="R42" s="182"/>
      <c r="S42" s="182"/>
      <c r="T42" s="182"/>
      <c r="U42" s="183"/>
      <c r="V42" s="201"/>
    </row>
    <row r="43" spans="1:22" ht="12.75" customHeight="1">
      <c r="A43" s="30"/>
      <c r="I43" s="8"/>
      <c r="J43" s="11"/>
      <c r="K43" s="11"/>
      <c r="L43" s="2"/>
      <c r="M43" s="2"/>
      <c r="N43" s="1"/>
      <c r="O43" s="1"/>
      <c r="P43" s="1"/>
      <c r="Q43" s="28"/>
      <c r="R43" s="28"/>
      <c r="S43" s="22"/>
      <c r="T43" s="22"/>
      <c r="U43" s="24"/>
      <c r="V43" s="34"/>
    </row>
    <row r="44" spans="1:22" ht="12.75" customHeight="1" thickBot="1">
      <c r="A44" s="31"/>
      <c r="I44" s="8"/>
      <c r="J44" s="11"/>
      <c r="K44" s="11"/>
      <c r="L44" s="2"/>
      <c r="M44" s="2"/>
      <c r="N44" s="1"/>
      <c r="O44" s="1"/>
      <c r="P44" s="1"/>
      <c r="Q44" s="28"/>
      <c r="R44" s="28"/>
      <c r="S44" s="22"/>
      <c r="T44" s="22"/>
      <c r="U44" s="24"/>
      <c r="V44" s="34"/>
    </row>
    <row r="45" ht="12.75" customHeight="1"/>
    <row r="46" spans="2:8" ht="12.75" customHeight="1">
      <c r="B46" s="24"/>
      <c r="E46" s="22"/>
      <c r="F46" s="22"/>
      <c r="G46" s="8"/>
      <c r="H46" s="8"/>
    </row>
    <row r="47" ht="12.75" customHeight="1"/>
    <row r="48" spans="1:22" s="20" customFormat="1" ht="17.25" customHeight="1">
      <c r="A48" s="26" t="s">
        <v>36</v>
      </c>
      <c r="B48" s="209" t="s">
        <v>32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6" t="s">
        <v>36</v>
      </c>
    </row>
    <row r="49" spans="1:22" s="20" customFormat="1" ht="13.5" customHeight="1" thickBot="1">
      <c r="A49" s="27" t="s">
        <v>37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7" t="s">
        <v>37</v>
      </c>
    </row>
    <row r="50" spans="1:22" ht="12.75" customHeight="1" thickBot="1">
      <c r="A50" s="177">
        <v>4</v>
      </c>
      <c r="B50" s="183">
        <v>1</v>
      </c>
      <c r="C50" s="208" t="str">
        <f>IF(A50="","",LOOKUP(A50,'data団体'!$A$24:$A$41,'data団体'!$B$24:$B$41))</f>
        <v>岩見沢市立緑</v>
      </c>
      <c r="D50" s="208"/>
      <c r="E50" s="176" t="s">
        <v>0</v>
      </c>
      <c r="F50" s="176"/>
      <c r="G50" s="8"/>
      <c r="H50" s="8"/>
      <c r="I50" s="8"/>
      <c r="J50" s="8"/>
      <c r="K50" s="8"/>
      <c r="L50" s="1"/>
      <c r="M50" s="1"/>
      <c r="N50" s="1"/>
      <c r="O50" s="1"/>
      <c r="P50" s="1"/>
      <c r="Q50" s="185" t="str">
        <f>IF(V50="","",LOOKUP(V50,'data団体'!$A$24:$A$41,'data団体'!$B$24:$B$41))</f>
        <v>芽室町立芽室</v>
      </c>
      <c r="R50" s="185"/>
      <c r="S50" s="184" t="s">
        <v>0</v>
      </c>
      <c r="T50" s="184"/>
      <c r="U50" s="183">
        <v>10</v>
      </c>
      <c r="V50" s="201">
        <v>13</v>
      </c>
    </row>
    <row r="51" spans="1:22" ht="12.75" customHeight="1" thickBot="1">
      <c r="A51" s="178"/>
      <c r="B51" s="183"/>
      <c r="C51" s="185"/>
      <c r="D51" s="185"/>
      <c r="E51" s="184"/>
      <c r="F51" s="184"/>
      <c r="G51" s="8"/>
      <c r="H51" s="8">
        <v>1</v>
      </c>
      <c r="I51" s="8"/>
      <c r="J51" s="8"/>
      <c r="K51" s="8"/>
      <c r="L51" s="1"/>
      <c r="M51" s="1"/>
      <c r="N51" s="1"/>
      <c r="O51" s="97">
        <v>2</v>
      </c>
      <c r="P51" s="97"/>
      <c r="Q51" s="185"/>
      <c r="R51" s="185"/>
      <c r="S51" s="184"/>
      <c r="T51" s="184"/>
      <c r="U51" s="183"/>
      <c r="V51" s="201"/>
    </row>
    <row r="52" spans="1:22" ht="12.75" customHeight="1" thickBot="1" thickTop="1">
      <c r="A52" s="178"/>
      <c r="B52" s="183"/>
      <c r="C52" s="185"/>
      <c r="D52" s="182" t="str">
        <f>IF(A50="","",LOOKUP(A50,'data団体'!$A$24:$A$41,'data団体'!$C$24:$C$41))</f>
        <v>空知</v>
      </c>
      <c r="E52" s="182"/>
      <c r="F52" s="182"/>
      <c r="G52" s="9"/>
      <c r="H52" s="10"/>
      <c r="I52" s="11"/>
      <c r="J52" s="11"/>
      <c r="K52" s="11"/>
      <c r="L52" s="2"/>
      <c r="M52" s="1"/>
      <c r="N52" s="100"/>
      <c r="O52" s="2"/>
      <c r="P52" s="2"/>
      <c r="Q52" s="185"/>
      <c r="R52" s="182" t="str">
        <f>IF(V50="","",LOOKUP(V50,'data団体'!$A$24:$A$41,'data団体'!$C$24:$C$41))</f>
        <v>十勝</v>
      </c>
      <c r="S52" s="182"/>
      <c r="T52" s="182"/>
      <c r="U52" s="183"/>
      <c r="V52" s="201"/>
    </row>
    <row r="53" spans="1:22" ht="12.75" customHeight="1" thickBot="1">
      <c r="A53" s="168"/>
      <c r="B53" s="183"/>
      <c r="C53" s="185"/>
      <c r="D53" s="182"/>
      <c r="E53" s="182"/>
      <c r="F53" s="182"/>
      <c r="G53" s="11"/>
      <c r="H53" s="12"/>
      <c r="I53" s="11"/>
      <c r="J53" s="11"/>
      <c r="K53" s="11"/>
      <c r="L53" s="2"/>
      <c r="M53" s="1"/>
      <c r="N53" s="100"/>
      <c r="O53" s="2"/>
      <c r="P53" s="2"/>
      <c r="Q53" s="185"/>
      <c r="R53" s="182"/>
      <c r="S53" s="182"/>
      <c r="T53" s="182"/>
      <c r="U53" s="183"/>
      <c r="V53" s="201"/>
    </row>
    <row r="54" spans="1:22" ht="12.75" customHeight="1" thickBot="1">
      <c r="A54" s="198">
        <v>12</v>
      </c>
      <c r="B54" s="183">
        <v>2</v>
      </c>
      <c r="C54" s="185" t="str">
        <f>IF(A54="","",LOOKUP(A54,'data団体'!$A$24:$A$41,'data団体'!$B$24:$B$41))</f>
        <v>北見市立光西</v>
      </c>
      <c r="D54" s="185"/>
      <c r="E54" s="184" t="s">
        <v>0</v>
      </c>
      <c r="F54" s="184"/>
      <c r="G54" s="11"/>
      <c r="H54" s="175">
        <v>3</v>
      </c>
      <c r="I54" s="11">
        <v>2</v>
      </c>
      <c r="J54" s="11"/>
      <c r="K54" s="11"/>
      <c r="L54" s="2"/>
      <c r="M54" s="1"/>
      <c r="N54" s="101">
        <v>1</v>
      </c>
      <c r="O54" s="193">
        <v>7</v>
      </c>
      <c r="P54" s="2"/>
      <c r="V54" s="32"/>
    </row>
    <row r="55" spans="1:22" ht="12.75" customHeight="1" thickBot="1" thickTop="1">
      <c r="A55" s="199"/>
      <c r="B55" s="183"/>
      <c r="C55" s="185"/>
      <c r="D55" s="185"/>
      <c r="E55" s="184"/>
      <c r="F55" s="184"/>
      <c r="G55" s="11">
        <v>0</v>
      </c>
      <c r="H55" s="192"/>
      <c r="I55" s="86"/>
      <c r="J55" s="85"/>
      <c r="K55" s="11"/>
      <c r="L55" s="2"/>
      <c r="M55" s="18"/>
      <c r="N55" s="99"/>
      <c r="O55" s="194"/>
      <c r="P55" s="2"/>
      <c r="V55" s="33"/>
    </row>
    <row r="56" spans="1:22" ht="12.75" customHeight="1" thickBot="1">
      <c r="A56" s="199"/>
      <c r="B56" s="183"/>
      <c r="C56" s="185"/>
      <c r="D56" s="182" t="str">
        <f>IF(A54="","",LOOKUP(A54,'data団体'!$A$24:$A$41,'data団体'!$C$24:$C$41))</f>
        <v>オホーツク</v>
      </c>
      <c r="E56" s="182"/>
      <c r="F56" s="182"/>
      <c r="G56" s="10"/>
      <c r="H56" s="111"/>
      <c r="I56" s="11"/>
      <c r="J56" s="85"/>
      <c r="K56" s="11"/>
      <c r="L56" s="2"/>
      <c r="M56" s="18"/>
      <c r="N56" s="2"/>
      <c r="O56" s="5"/>
      <c r="P56" s="2"/>
      <c r="Q56" s="185" t="str">
        <f>IF(V56="","",LOOKUP(V56,'data団体'!$A$24:$A$41,'data団体'!$B$24:$B$41))</f>
        <v>小樽市立菁園</v>
      </c>
      <c r="R56" s="185"/>
      <c r="S56" s="184" t="s">
        <v>0</v>
      </c>
      <c r="T56" s="184"/>
      <c r="U56" s="183">
        <v>11</v>
      </c>
      <c r="V56" s="201">
        <v>5</v>
      </c>
    </row>
    <row r="57" spans="1:22" ht="12.75" customHeight="1" thickBot="1">
      <c r="A57" s="200"/>
      <c r="B57" s="183"/>
      <c r="C57" s="185"/>
      <c r="D57" s="182"/>
      <c r="E57" s="182"/>
      <c r="F57" s="182"/>
      <c r="G57" s="175">
        <v>1</v>
      </c>
      <c r="H57" s="112"/>
      <c r="I57" s="11"/>
      <c r="J57" s="85"/>
      <c r="K57" s="11"/>
      <c r="L57" s="2"/>
      <c r="M57" s="18"/>
      <c r="N57" s="2"/>
      <c r="O57" s="6"/>
      <c r="P57" s="7"/>
      <c r="Q57" s="185"/>
      <c r="R57" s="185"/>
      <c r="S57" s="184"/>
      <c r="T57" s="184"/>
      <c r="U57" s="183"/>
      <c r="V57" s="201"/>
    </row>
    <row r="58" spans="1:22" ht="12.75" customHeight="1" thickBot="1" thickTop="1">
      <c r="A58" s="186">
        <v>10</v>
      </c>
      <c r="B58" s="183">
        <v>3</v>
      </c>
      <c r="C58" s="185" t="str">
        <f>IF(A58="","",LOOKUP(A58,'data団体'!$A$24:$A$41,'data団体'!$B$24:$B$41))</f>
        <v>旭川市立東明</v>
      </c>
      <c r="D58" s="185"/>
      <c r="E58" s="184" t="s">
        <v>0</v>
      </c>
      <c r="F58" s="184"/>
      <c r="G58" s="192"/>
      <c r="H58" s="86">
        <v>2</v>
      </c>
      <c r="I58" s="11"/>
      <c r="J58" s="85"/>
      <c r="K58" s="8"/>
      <c r="L58" s="1"/>
      <c r="M58" s="18"/>
      <c r="N58" s="2"/>
      <c r="O58" s="4">
        <v>1</v>
      </c>
      <c r="P58" s="4"/>
      <c r="Q58" s="185"/>
      <c r="R58" s="182" t="str">
        <f>IF(V56="","",LOOKUP(V56,'data団体'!$A$24:$A$41,'data団体'!$C$24:$C$41))</f>
        <v>後志</v>
      </c>
      <c r="S58" s="182"/>
      <c r="T58" s="182"/>
      <c r="U58" s="183"/>
      <c r="V58" s="201"/>
    </row>
    <row r="59" spans="1:22" ht="12.75" customHeight="1" thickBot="1">
      <c r="A59" s="187"/>
      <c r="B59" s="183"/>
      <c r="C59" s="185"/>
      <c r="D59" s="185"/>
      <c r="E59" s="184"/>
      <c r="F59" s="184"/>
      <c r="G59" s="87"/>
      <c r="H59" s="85"/>
      <c r="I59" s="11"/>
      <c r="J59" s="85"/>
      <c r="K59" s="8"/>
      <c r="L59" s="1"/>
      <c r="M59" s="18"/>
      <c r="N59" s="2"/>
      <c r="O59" s="2"/>
      <c r="P59" s="2"/>
      <c r="Q59" s="185"/>
      <c r="R59" s="182"/>
      <c r="S59" s="182"/>
      <c r="T59" s="182"/>
      <c r="U59" s="183"/>
      <c r="V59" s="201"/>
    </row>
    <row r="60" spans="1:22" ht="12.75" customHeight="1" thickBot="1" thickTop="1">
      <c r="A60" s="187"/>
      <c r="B60" s="183"/>
      <c r="C60" s="185"/>
      <c r="D60" s="182" t="str">
        <f>IF(A58="","",LOOKUP(A58,'data団体'!$A$24:$A$41,'data団体'!$C$24:$C$41))</f>
        <v>上川</v>
      </c>
      <c r="E60" s="182"/>
      <c r="F60" s="182"/>
      <c r="G60" s="8">
        <v>3</v>
      </c>
      <c r="H60" s="8"/>
      <c r="I60" s="192">
        <v>11</v>
      </c>
      <c r="J60" s="113">
        <v>2</v>
      </c>
      <c r="K60" s="11"/>
      <c r="L60" s="1"/>
      <c r="M60" s="93">
        <v>2</v>
      </c>
      <c r="N60" s="194">
        <v>13</v>
      </c>
      <c r="O60" s="1"/>
      <c r="P60" s="2"/>
      <c r="V60" s="32"/>
    </row>
    <row r="61" spans="1:22" ht="12.75" customHeight="1" thickBot="1" thickTop="1">
      <c r="A61" s="188"/>
      <c r="B61" s="183"/>
      <c r="C61" s="185"/>
      <c r="D61" s="182"/>
      <c r="E61" s="182"/>
      <c r="F61" s="182"/>
      <c r="G61" s="8"/>
      <c r="H61" s="8"/>
      <c r="I61" s="175"/>
      <c r="J61" s="17"/>
      <c r="K61" s="85"/>
      <c r="L61" s="100"/>
      <c r="M61" s="105"/>
      <c r="N61" s="193"/>
      <c r="O61" s="1"/>
      <c r="P61" s="1"/>
      <c r="V61" s="33"/>
    </row>
    <row r="62" spans="1:22" ht="12.75" customHeight="1">
      <c r="A62" s="186">
        <v>7</v>
      </c>
      <c r="B62" s="183">
        <v>4</v>
      </c>
      <c r="C62" s="185" t="str">
        <f>IF(A62="","",LOOKUP(A62,'data団体'!$A$24:$A$41,'data団体'!$B$24:$B$41))</f>
        <v>今金町立今金</v>
      </c>
      <c r="D62" s="185"/>
      <c r="E62" s="184" t="s">
        <v>0</v>
      </c>
      <c r="F62" s="184"/>
      <c r="G62" s="8"/>
      <c r="H62" s="8"/>
      <c r="J62" s="111"/>
      <c r="K62" s="204"/>
      <c r="L62" s="174"/>
      <c r="M62" s="100"/>
      <c r="O62" s="1"/>
      <c r="P62" s="1"/>
      <c r="Q62" s="185" t="str">
        <f>IF(V62="","",LOOKUP(V62,'data団体'!$A$24:$A$41,'data団体'!$B$24:$B$41))</f>
        <v>旭川市立忠和</v>
      </c>
      <c r="R62" s="185"/>
      <c r="S62" s="184" t="s">
        <v>0</v>
      </c>
      <c r="T62" s="184"/>
      <c r="U62" s="183">
        <v>12</v>
      </c>
      <c r="V62" s="195">
        <v>16</v>
      </c>
    </row>
    <row r="63" spans="1:22" ht="12.75" customHeight="1" thickBot="1">
      <c r="A63" s="187"/>
      <c r="B63" s="183"/>
      <c r="C63" s="185"/>
      <c r="D63" s="185"/>
      <c r="E63" s="184"/>
      <c r="F63" s="184"/>
      <c r="G63" s="8"/>
      <c r="H63" s="8">
        <v>0</v>
      </c>
      <c r="I63" s="12"/>
      <c r="J63" s="111"/>
      <c r="K63" s="11"/>
      <c r="L63" s="100"/>
      <c r="M63" s="100"/>
      <c r="N63" s="2"/>
      <c r="O63" s="97">
        <v>3</v>
      </c>
      <c r="P63" s="97"/>
      <c r="Q63" s="185"/>
      <c r="R63" s="185"/>
      <c r="S63" s="184"/>
      <c r="T63" s="184"/>
      <c r="U63" s="183"/>
      <c r="V63" s="196"/>
    </row>
    <row r="64" spans="1:22" ht="12.75" customHeight="1" thickTop="1">
      <c r="A64" s="187"/>
      <c r="B64" s="183"/>
      <c r="C64" s="185"/>
      <c r="D64" s="182" t="str">
        <f>IF(A62="","",LOOKUP(A62,'data団体'!$A$24:$A$41,'data団体'!$C$24:$C$41))</f>
        <v>檜山</v>
      </c>
      <c r="E64" s="182"/>
      <c r="F64" s="182"/>
      <c r="G64" s="9"/>
      <c r="H64" s="10"/>
      <c r="I64" s="12"/>
      <c r="J64" s="11"/>
      <c r="K64" s="85"/>
      <c r="L64" s="100"/>
      <c r="M64" s="100"/>
      <c r="N64" s="100"/>
      <c r="O64" s="2"/>
      <c r="P64" s="2"/>
      <c r="Q64" s="185"/>
      <c r="R64" s="182" t="str">
        <f>IF(V62="","",LOOKUP(V62,'data団体'!$A$24:$A$41,'data団体'!$C$24:$C$41))</f>
        <v>開催管内</v>
      </c>
      <c r="S64" s="182"/>
      <c r="T64" s="182"/>
      <c r="U64" s="183"/>
      <c r="V64" s="196"/>
    </row>
    <row r="65" spans="1:22" ht="12.75" customHeight="1" thickBot="1">
      <c r="A65" s="188"/>
      <c r="B65" s="183"/>
      <c r="C65" s="185"/>
      <c r="D65" s="182"/>
      <c r="E65" s="182"/>
      <c r="F65" s="182"/>
      <c r="G65" s="192"/>
      <c r="H65" s="192">
        <v>4</v>
      </c>
      <c r="I65" s="16"/>
      <c r="J65" s="135"/>
      <c r="K65" s="85"/>
      <c r="L65" s="100"/>
      <c r="M65" s="100"/>
      <c r="N65" s="101"/>
      <c r="O65" s="193">
        <v>8</v>
      </c>
      <c r="P65" s="193"/>
      <c r="Q65" s="185"/>
      <c r="R65" s="182"/>
      <c r="S65" s="182"/>
      <c r="T65" s="182"/>
      <c r="U65" s="183"/>
      <c r="V65" s="197"/>
    </row>
    <row r="66" spans="1:22" ht="12.75" customHeight="1" thickTop="1">
      <c r="A66" s="198">
        <v>3</v>
      </c>
      <c r="B66" s="183">
        <v>5</v>
      </c>
      <c r="C66" s="185" t="str">
        <f>IF(A66="","",LOOKUP(A66,'data団体'!$A$24:$A$41,'data団体'!$B$24:$B$41))</f>
        <v>千歳市立富丘</v>
      </c>
      <c r="D66" s="185"/>
      <c r="E66" s="184" t="s">
        <v>0</v>
      </c>
      <c r="F66" s="184"/>
      <c r="G66" s="192"/>
      <c r="H66" s="192"/>
      <c r="I66" s="86">
        <v>0</v>
      </c>
      <c r="J66" s="135"/>
      <c r="K66" s="85"/>
      <c r="L66" s="100"/>
      <c r="M66" s="2"/>
      <c r="N66" s="102">
        <v>2</v>
      </c>
      <c r="O66" s="194"/>
      <c r="P66" s="193"/>
      <c r="Q66" s="185" t="str">
        <f>IF(V66="","",LOOKUP(V66,'data団体'!$A$24:$A$41,'data団体'!$B$24:$B$41))</f>
        <v>稚内市立潮見が丘</v>
      </c>
      <c r="R66" s="185"/>
      <c r="S66" s="184" t="s">
        <v>0</v>
      </c>
      <c r="T66" s="184"/>
      <c r="U66" s="183">
        <v>13</v>
      </c>
      <c r="V66" s="189">
        <v>11</v>
      </c>
    </row>
    <row r="67" spans="1:22" ht="12.75" customHeight="1" thickBot="1">
      <c r="A67" s="199"/>
      <c r="B67" s="183"/>
      <c r="C67" s="185"/>
      <c r="D67" s="185"/>
      <c r="E67" s="184"/>
      <c r="F67" s="184"/>
      <c r="G67" s="87"/>
      <c r="H67" s="11"/>
      <c r="I67" s="85"/>
      <c r="J67" s="130"/>
      <c r="K67" s="85"/>
      <c r="L67" s="100"/>
      <c r="M67" s="2"/>
      <c r="N67" s="2"/>
      <c r="O67" s="6"/>
      <c r="P67" s="7"/>
      <c r="Q67" s="185"/>
      <c r="R67" s="185"/>
      <c r="S67" s="184"/>
      <c r="T67" s="184"/>
      <c r="U67" s="183"/>
      <c r="V67" s="190"/>
    </row>
    <row r="68" spans="1:22" ht="12.75" customHeight="1" thickTop="1">
      <c r="A68" s="199"/>
      <c r="B68" s="183"/>
      <c r="C68" s="185"/>
      <c r="D68" s="182" t="str">
        <f>IF(A66="","",LOOKUP(A66,'data団体'!$A$24:$A$41,'data団体'!$C$24:$C$41))</f>
        <v>石狩</v>
      </c>
      <c r="E68" s="182"/>
      <c r="F68" s="182"/>
      <c r="G68" s="11"/>
      <c r="H68" s="84">
        <v>3</v>
      </c>
      <c r="I68" s="23"/>
      <c r="J68" s="11"/>
      <c r="K68" s="85"/>
      <c r="L68" s="100"/>
      <c r="M68" s="2"/>
      <c r="N68" s="2"/>
      <c r="O68" s="4">
        <v>0</v>
      </c>
      <c r="P68" s="2"/>
      <c r="Q68" s="185"/>
      <c r="R68" s="182" t="str">
        <f>IF(V66="","",LOOKUP(V66,'data団体'!$A$24:$A$41,'data団体'!$C$24:$C$41))</f>
        <v>宗谷</v>
      </c>
      <c r="S68" s="182"/>
      <c r="T68" s="182"/>
      <c r="U68" s="183"/>
      <c r="V68" s="190"/>
    </row>
    <row r="69" spans="1:22" ht="12.75" customHeight="1" thickBot="1">
      <c r="A69" s="200"/>
      <c r="B69" s="183"/>
      <c r="C69" s="185"/>
      <c r="D69" s="182"/>
      <c r="E69" s="182"/>
      <c r="F69" s="182"/>
      <c r="G69" s="11"/>
      <c r="H69" s="11"/>
      <c r="I69" s="23"/>
      <c r="J69" s="192">
        <v>15</v>
      </c>
      <c r="K69" s="144">
        <v>2</v>
      </c>
      <c r="L69" s="145">
        <v>1</v>
      </c>
      <c r="M69" s="193">
        <v>16</v>
      </c>
      <c r="N69" s="2"/>
      <c r="O69" s="11"/>
      <c r="P69" s="2"/>
      <c r="Q69" s="185"/>
      <c r="R69" s="182"/>
      <c r="S69" s="182"/>
      <c r="T69" s="182"/>
      <c r="U69" s="183"/>
      <c r="V69" s="191"/>
    </row>
    <row r="70" spans="1:22" ht="12.75" customHeight="1">
      <c r="A70" s="186">
        <v>15</v>
      </c>
      <c r="B70" s="183">
        <v>6</v>
      </c>
      <c r="C70" s="185" t="str">
        <f>IF(A70="","",LOOKUP(A70,'data団体'!$A$24:$A$41,'data団体'!$B$24:$B$41))</f>
        <v>根室市立啓雲</v>
      </c>
      <c r="D70" s="185"/>
      <c r="E70" s="184" t="s">
        <v>0</v>
      </c>
      <c r="F70" s="184"/>
      <c r="G70" s="11"/>
      <c r="H70" s="11"/>
      <c r="I70" s="23"/>
      <c r="J70" s="192"/>
      <c r="K70" s="202">
        <v>17</v>
      </c>
      <c r="L70" s="203"/>
      <c r="M70" s="193"/>
      <c r="N70" s="2"/>
      <c r="O70" s="2"/>
      <c r="P70" s="2"/>
      <c r="Q70" s="185" t="str">
        <f>IF(V70="","",LOOKUP(V70,'data団体'!$A$24:$A$41,'data団体'!$B$24:$B$41))</f>
        <v>室蘭市立東明</v>
      </c>
      <c r="R70" s="185"/>
      <c r="S70" s="184" t="s">
        <v>0</v>
      </c>
      <c r="T70" s="184"/>
      <c r="U70" s="183">
        <v>14</v>
      </c>
      <c r="V70" s="195">
        <v>8</v>
      </c>
    </row>
    <row r="71" spans="1:22" ht="12.75" customHeight="1" thickBot="1">
      <c r="A71" s="187"/>
      <c r="B71" s="183"/>
      <c r="C71" s="185"/>
      <c r="D71" s="185"/>
      <c r="E71" s="184"/>
      <c r="F71" s="184"/>
      <c r="G71" s="14"/>
      <c r="H71" s="14">
        <v>0</v>
      </c>
      <c r="I71" s="23"/>
      <c r="J71" s="136"/>
      <c r="K71" s="17"/>
      <c r="L71" s="18"/>
      <c r="M71" s="5"/>
      <c r="N71" s="2"/>
      <c r="O71" s="97">
        <v>2</v>
      </c>
      <c r="P71" s="97"/>
      <c r="Q71" s="185"/>
      <c r="R71" s="185"/>
      <c r="S71" s="184"/>
      <c r="T71" s="184"/>
      <c r="U71" s="183"/>
      <c r="V71" s="196"/>
    </row>
    <row r="72" spans="1:22" ht="12.75" customHeight="1" thickTop="1">
      <c r="A72" s="187"/>
      <c r="B72" s="183"/>
      <c r="C72" s="185"/>
      <c r="D72" s="182" t="str">
        <f>IF(A70="","",LOOKUP(A70,'data団体'!$A$24:$A$41,'data団体'!$C$24:$C$41))</f>
        <v>根室</v>
      </c>
      <c r="E72" s="182"/>
      <c r="F72" s="182"/>
      <c r="G72" s="8"/>
      <c r="H72" s="10"/>
      <c r="I72" s="8"/>
      <c r="J72" s="135"/>
      <c r="K72" s="17"/>
      <c r="L72" s="18"/>
      <c r="M72" s="5"/>
      <c r="N72" s="2"/>
      <c r="O72" s="110"/>
      <c r="P72" s="1"/>
      <c r="Q72" s="185"/>
      <c r="R72" s="182" t="str">
        <f>IF(V70="","",LOOKUP(V70,'data団体'!$A$24:$A$41,'data団体'!$C$24:$C$41))</f>
        <v>胆振</v>
      </c>
      <c r="S72" s="182"/>
      <c r="T72" s="182"/>
      <c r="U72" s="183"/>
      <c r="V72" s="196"/>
    </row>
    <row r="73" spans="1:22" ht="12.75" customHeight="1" thickBot="1">
      <c r="A73" s="188"/>
      <c r="B73" s="183"/>
      <c r="C73" s="185"/>
      <c r="D73" s="182"/>
      <c r="E73" s="182"/>
      <c r="F73" s="182"/>
      <c r="G73" s="8"/>
      <c r="H73" s="192">
        <v>5</v>
      </c>
      <c r="I73" s="17">
        <v>1</v>
      </c>
      <c r="J73" s="135"/>
      <c r="K73" s="17"/>
      <c r="L73" s="18"/>
      <c r="M73" s="5"/>
      <c r="N73" s="100">
        <v>0</v>
      </c>
      <c r="O73" s="193">
        <v>9</v>
      </c>
      <c r="P73" s="1"/>
      <c r="Q73" s="185"/>
      <c r="R73" s="182"/>
      <c r="S73" s="182"/>
      <c r="T73" s="182"/>
      <c r="U73" s="183"/>
      <c r="V73" s="197"/>
    </row>
    <row r="74" spans="1:22" ht="14.25" thickTop="1">
      <c r="A74" s="198">
        <v>18</v>
      </c>
      <c r="B74" s="183">
        <v>7</v>
      </c>
      <c r="C74" s="185" t="str">
        <f>IF(A74="","",LOOKUP(A74,'data団体'!$A$24:$A$41,'data団体'!$B$24:$B$41))</f>
        <v>旭川市立北門</v>
      </c>
      <c r="D74" s="185"/>
      <c r="E74" s="184" t="s">
        <v>0</v>
      </c>
      <c r="F74" s="184"/>
      <c r="G74" s="11"/>
      <c r="H74" s="192"/>
      <c r="I74" s="90"/>
      <c r="J74" s="135"/>
      <c r="K74" s="17"/>
      <c r="L74" s="18"/>
      <c r="M74" s="5"/>
      <c r="N74" s="99"/>
      <c r="O74" s="194"/>
      <c r="P74" s="2"/>
      <c r="Q74" s="185" t="str">
        <f>IF(V74="","",LOOKUP(V74,'data団体'!$A$24:$A$41,'data団体'!$B$24:$B$41))</f>
        <v>白糠町立白糠</v>
      </c>
      <c r="R74" s="185"/>
      <c r="S74" s="184" t="s">
        <v>0</v>
      </c>
      <c r="T74" s="184"/>
      <c r="U74" s="183">
        <v>15</v>
      </c>
      <c r="V74" s="189">
        <v>14</v>
      </c>
    </row>
    <row r="75" spans="1:22" ht="14.25" thickBot="1">
      <c r="A75" s="199"/>
      <c r="B75" s="183"/>
      <c r="C75" s="185"/>
      <c r="D75" s="185"/>
      <c r="E75" s="184"/>
      <c r="F75" s="184"/>
      <c r="G75" s="87"/>
      <c r="H75" s="87"/>
      <c r="I75" s="88"/>
      <c r="J75" s="135"/>
      <c r="K75" s="17"/>
      <c r="L75" s="18"/>
      <c r="M75" s="5"/>
      <c r="N75" s="19"/>
      <c r="O75" s="6"/>
      <c r="P75" s="7"/>
      <c r="Q75" s="185"/>
      <c r="R75" s="185"/>
      <c r="S75" s="184"/>
      <c r="T75" s="184"/>
      <c r="U75" s="183"/>
      <c r="V75" s="190"/>
    </row>
    <row r="76" spans="1:22" ht="14.25" thickTop="1">
      <c r="A76" s="199"/>
      <c r="B76" s="183"/>
      <c r="C76" s="185"/>
      <c r="D76" s="182" t="str">
        <f>IF(A74="","",LOOKUP(A74,'data団体'!$A$24:$A$41,'data団体'!$C$24:$C$41))</f>
        <v>開催地</v>
      </c>
      <c r="E76" s="182"/>
      <c r="F76" s="182"/>
      <c r="G76" s="8"/>
      <c r="H76" s="8">
        <v>3</v>
      </c>
      <c r="I76" s="12"/>
      <c r="J76" s="12"/>
      <c r="K76" s="17"/>
      <c r="L76" s="18"/>
      <c r="M76" s="5"/>
      <c r="N76" s="5"/>
      <c r="O76" s="1">
        <v>1</v>
      </c>
      <c r="P76" s="1"/>
      <c r="Q76" s="185"/>
      <c r="R76" s="182" t="str">
        <f>IF(V74="","",LOOKUP(V74,'data団体'!$A$24:$A$41,'data団体'!$C$24:$C$41))</f>
        <v>釧路</v>
      </c>
      <c r="S76" s="182"/>
      <c r="T76" s="182"/>
      <c r="U76" s="183"/>
      <c r="V76" s="190"/>
    </row>
    <row r="77" spans="1:22" ht="14.25" thickBot="1">
      <c r="A77" s="200"/>
      <c r="B77" s="183"/>
      <c r="C77" s="185"/>
      <c r="D77" s="182"/>
      <c r="E77" s="182"/>
      <c r="F77" s="182"/>
      <c r="G77" s="8"/>
      <c r="H77" s="8"/>
      <c r="I77" s="192">
        <v>12</v>
      </c>
      <c r="J77" s="16"/>
      <c r="K77" s="17"/>
      <c r="L77" s="18"/>
      <c r="M77" s="19"/>
      <c r="N77" s="5"/>
      <c r="O77" s="1"/>
      <c r="P77" s="1"/>
      <c r="Q77" s="185"/>
      <c r="R77" s="182"/>
      <c r="S77" s="182"/>
      <c r="T77" s="182"/>
      <c r="U77" s="183"/>
      <c r="V77" s="191"/>
    </row>
    <row r="78" spans="1:22" ht="24">
      <c r="A78" s="32"/>
      <c r="I78" s="192"/>
      <c r="J78" s="16"/>
      <c r="K78" s="11"/>
      <c r="L78" s="2"/>
      <c r="M78" s="19"/>
      <c r="N78" s="5"/>
      <c r="O78" s="2"/>
      <c r="P78" s="1"/>
      <c r="S78" s="184" t="s">
        <v>0</v>
      </c>
      <c r="T78" s="184"/>
      <c r="U78" s="183">
        <v>16</v>
      </c>
      <c r="V78" s="195">
        <v>6</v>
      </c>
    </row>
    <row r="79" spans="1:22" ht="24.75" thickBot="1">
      <c r="A79" s="33"/>
      <c r="I79" s="192"/>
      <c r="J79" s="115"/>
      <c r="K79" s="11"/>
      <c r="L79" s="2"/>
      <c r="M79" s="106"/>
      <c r="N79" s="194">
        <v>14</v>
      </c>
      <c r="O79" s="2"/>
      <c r="P79" s="103">
        <v>2</v>
      </c>
      <c r="Q79" s="185" t="str">
        <f>IF(V78="","",LOOKUP(V78,'data団体'!$A$24:$A$41,'data団体'!$B$24:$B$41))</f>
        <v>函館市立本通</v>
      </c>
      <c r="R79" s="185"/>
      <c r="S79" s="184"/>
      <c r="T79" s="184"/>
      <c r="U79" s="183"/>
      <c r="V79" s="196"/>
    </row>
    <row r="80" spans="1:22" ht="15" thickBot="1" thickTop="1">
      <c r="A80" s="210">
        <v>2</v>
      </c>
      <c r="B80" s="183">
        <v>8</v>
      </c>
      <c r="C80" s="185" t="str">
        <f>IF(A80="","",LOOKUP(A80,'data団体'!$A$24:$A$41,'data団体'!$B$24:$B$41))</f>
        <v>新琴似北</v>
      </c>
      <c r="D80" s="185"/>
      <c r="E80" s="184" t="s">
        <v>0</v>
      </c>
      <c r="F80" s="184"/>
      <c r="G80" s="11"/>
      <c r="H80" s="8"/>
      <c r="I80" s="192"/>
      <c r="J80" s="85">
        <v>0</v>
      </c>
      <c r="K80" s="11"/>
      <c r="L80" s="2"/>
      <c r="M80" s="105">
        <v>0</v>
      </c>
      <c r="N80" s="193"/>
      <c r="O80" s="100"/>
      <c r="P80" s="2"/>
      <c r="Q80" s="185"/>
      <c r="R80" s="182" t="str">
        <f>IF(V78="","",LOOKUP(V78,'data団体'!$A$24:$A$41,'data団体'!$C$24:$C$41))</f>
        <v>渡島</v>
      </c>
      <c r="S80" s="182"/>
      <c r="T80" s="182"/>
      <c r="U80" s="183"/>
      <c r="V80" s="196"/>
    </row>
    <row r="81" spans="1:22" ht="14.25" thickBot="1">
      <c r="A81" s="210"/>
      <c r="B81" s="183"/>
      <c r="C81" s="185"/>
      <c r="D81" s="185"/>
      <c r="E81" s="184"/>
      <c r="F81" s="184"/>
      <c r="G81" s="87"/>
      <c r="H81" s="87">
        <v>2</v>
      </c>
      <c r="I81" s="192"/>
      <c r="J81" s="85"/>
      <c r="K81" s="11"/>
      <c r="L81" s="2"/>
      <c r="M81" s="100"/>
      <c r="N81" s="193"/>
      <c r="O81" s="101">
        <v>2</v>
      </c>
      <c r="P81" s="193">
        <v>2</v>
      </c>
      <c r="Q81" s="185"/>
      <c r="R81" s="182"/>
      <c r="S81" s="182"/>
      <c r="T81" s="182"/>
      <c r="U81" s="183"/>
      <c r="V81" s="197"/>
    </row>
    <row r="82" spans="1:22" ht="15" thickBot="1" thickTop="1">
      <c r="A82" s="210"/>
      <c r="B82" s="183"/>
      <c r="C82" s="185"/>
      <c r="D82" s="182" t="str">
        <f>IF(A80="","",LOOKUP(A80,'data団体'!$A$24:$A$41,'data団体'!$C$24:$C$41))</f>
        <v>札幌</v>
      </c>
      <c r="E82" s="182"/>
      <c r="F82" s="182"/>
      <c r="G82" s="8"/>
      <c r="H82" s="91"/>
      <c r="I82" s="192"/>
      <c r="J82" s="85"/>
      <c r="K82" s="11"/>
      <c r="L82" s="2"/>
      <c r="M82" s="100"/>
      <c r="N82" s="193"/>
      <c r="O82" s="114"/>
      <c r="P82" s="194"/>
      <c r="Q82" s="185" t="str">
        <f>IF(V82="","",LOOKUP(V82,'data団体'!$A$24:$A$41,'data団体'!$B$24:$B$41))</f>
        <v>北星学園女子</v>
      </c>
      <c r="R82" s="185"/>
      <c r="S82" s="184" t="s">
        <v>0</v>
      </c>
      <c r="T82" s="184"/>
      <c r="U82" s="183">
        <v>17</v>
      </c>
      <c r="V82" s="189">
        <v>1</v>
      </c>
    </row>
    <row r="83" spans="1:22" ht="14.25" thickBot="1">
      <c r="A83" s="210"/>
      <c r="B83" s="183"/>
      <c r="C83" s="185"/>
      <c r="D83" s="182"/>
      <c r="E83" s="182"/>
      <c r="F83" s="182"/>
      <c r="H83" s="92"/>
      <c r="I83" s="11"/>
      <c r="J83" s="85"/>
      <c r="K83" s="11"/>
      <c r="L83" s="2"/>
      <c r="M83" s="100"/>
      <c r="N83" s="100"/>
      <c r="O83" s="2"/>
      <c r="P83" s="6"/>
      <c r="Q83" s="185"/>
      <c r="R83" s="185"/>
      <c r="S83" s="184"/>
      <c r="T83" s="184"/>
      <c r="U83" s="183"/>
      <c r="V83" s="190"/>
    </row>
    <row r="84" spans="1:22" ht="24.75" thickBot="1">
      <c r="A84" s="32"/>
      <c r="H84" s="192">
        <v>6</v>
      </c>
      <c r="I84" s="113"/>
      <c r="J84" s="85"/>
      <c r="K84" s="11"/>
      <c r="L84" s="2"/>
      <c r="M84" s="100"/>
      <c r="N84" s="101"/>
      <c r="O84" s="193">
        <v>10</v>
      </c>
      <c r="P84" s="104">
        <v>1</v>
      </c>
      <c r="Q84" s="185"/>
      <c r="R84" s="182" t="str">
        <f>IF(V82="","",LOOKUP(V82,'data団体'!$A$24:$A$41,'data団体'!$C$24:$C$41))</f>
        <v>札幌</v>
      </c>
      <c r="S84" s="182"/>
      <c r="T84" s="182"/>
      <c r="U84" s="183"/>
      <c r="V84" s="190"/>
    </row>
    <row r="85" spans="1:22" ht="25.5" thickBot="1" thickTop="1">
      <c r="A85" s="33"/>
      <c r="G85" s="8"/>
      <c r="H85" s="192"/>
      <c r="I85" s="17">
        <v>2</v>
      </c>
      <c r="J85" s="11"/>
      <c r="K85" s="11"/>
      <c r="L85" s="2"/>
      <c r="M85" s="2"/>
      <c r="N85" s="18">
        <v>2</v>
      </c>
      <c r="O85" s="194"/>
      <c r="P85" s="1"/>
      <c r="Q85" s="185"/>
      <c r="R85" s="182"/>
      <c r="S85" s="182"/>
      <c r="T85" s="182"/>
      <c r="U85" s="183"/>
      <c r="V85" s="191"/>
    </row>
    <row r="86" spans="1:22" ht="14.25" thickBot="1">
      <c r="A86" s="210">
        <v>9</v>
      </c>
      <c r="B86" s="183">
        <v>9</v>
      </c>
      <c r="C86" s="185" t="str">
        <f>IF(A86="","",LOOKUP(A86,'data団体'!$A$24:$A$41,'data団体'!$B$24:$B$41))</f>
        <v>新ひだか町立静内第三</v>
      </c>
      <c r="D86" s="185"/>
      <c r="E86" s="184" t="s">
        <v>0</v>
      </c>
      <c r="F86" s="184"/>
      <c r="G86" s="11"/>
      <c r="H86" s="12"/>
      <c r="I86" s="11"/>
      <c r="J86" s="11"/>
      <c r="K86" s="11"/>
      <c r="L86" s="2"/>
      <c r="M86" s="2"/>
      <c r="N86" s="18"/>
      <c r="O86" s="5"/>
      <c r="P86" s="2"/>
      <c r="Q86" s="185" t="str">
        <f>IF(V86="","",LOOKUP(V86,'data団体'!$A$24:$A$41,'data団体'!$B$24:$B$41))</f>
        <v>旭川市立春光台</v>
      </c>
      <c r="R86" s="185"/>
      <c r="S86" s="184" t="s">
        <v>0</v>
      </c>
      <c r="T86" s="184"/>
      <c r="U86" s="183">
        <v>18</v>
      </c>
      <c r="V86" s="201">
        <v>17</v>
      </c>
    </row>
    <row r="87" spans="1:22" ht="14.25" thickBot="1">
      <c r="A87" s="210"/>
      <c r="B87" s="183"/>
      <c r="C87" s="185"/>
      <c r="D87" s="185"/>
      <c r="E87" s="184"/>
      <c r="F87" s="184"/>
      <c r="G87" s="14"/>
      <c r="H87" s="13"/>
      <c r="I87" s="11"/>
      <c r="J87" s="11"/>
      <c r="K87" s="11"/>
      <c r="L87" s="2"/>
      <c r="M87" s="2"/>
      <c r="N87" s="18"/>
      <c r="O87" s="6"/>
      <c r="P87" s="7"/>
      <c r="Q87" s="185"/>
      <c r="R87" s="185"/>
      <c r="S87" s="184"/>
      <c r="T87" s="184"/>
      <c r="U87" s="183"/>
      <c r="V87" s="201"/>
    </row>
    <row r="88" spans="1:22" ht="14.25" thickBot="1">
      <c r="A88" s="210"/>
      <c r="B88" s="183"/>
      <c r="C88" s="185"/>
      <c r="D88" s="182" t="str">
        <f>IF(A86="","",LOOKUP(A86,'data団体'!$A$24:$A$41,'data団体'!$C$24:$C$41))</f>
        <v>日高</v>
      </c>
      <c r="E88" s="182"/>
      <c r="F88" s="182"/>
      <c r="G88" s="8"/>
      <c r="H88" s="8">
        <v>1</v>
      </c>
      <c r="I88" s="8"/>
      <c r="J88" s="11"/>
      <c r="K88" s="11"/>
      <c r="L88" s="2"/>
      <c r="M88" s="2"/>
      <c r="N88" s="1"/>
      <c r="O88" s="1">
        <v>1</v>
      </c>
      <c r="P88" s="1"/>
      <c r="Q88" s="185"/>
      <c r="R88" s="182" t="str">
        <f>IF(V86="","",LOOKUP(V86,'data団体'!$A$24:$A$41,'data団体'!$C$24:$C$41))</f>
        <v>開催地</v>
      </c>
      <c r="S88" s="182"/>
      <c r="T88" s="182"/>
      <c r="U88" s="183"/>
      <c r="V88" s="201"/>
    </row>
    <row r="89" spans="1:22" ht="14.25" thickBot="1">
      <c r="A89" s="210"/>
      <c r="B89" s="183"/>
      <c r="C89" s="185"/>
      <c r="D89" s="182"/>
      <c r="E89" s="182"/>
      <c r="F89" s="182"/>
      <c r="I89" s="8"/>
      <c r="J89" s="11"/>
      <c r="K89" s="11"/>
      <c r="L89" s="2"/>
      <c r="M89" s="2"/>
      <c r="N89" s="1"/>
      <c r="O89" s="1"/>
      <c r="P89" s="1"/>
      <c r="Q89" s="185"/>
      <c r="R89" s="182"/>
      <c r="S89" s="182"/>
      <c r="T89" s="182"/>
      <c r="U89" s="183"/>
      <c r="V89" s="201"/>
    </row>
    <row r="90" spans="9:16" ht="13.5">
      <c r="I90" s="8"/>
      <c r="J90" s="11"/>
      <c r="K90" s="11"/>
      <c r="L90" s="2"/>
      <c r="M90" s="2"/>
      <c r="N90" s="1"/>
      <c r="O90" s="1"/>
      <c r="P90" s="1"/>
    </row>
    <row r="91" spans="9:16" ht="13.5">
      <c r="I91" s="8"/>
      <c r="J91" s="11"/>
      <c r="K91" s="11"/>
      <c r="L91" s="2"/>
      <c r="M91" s="2"/>
      <c r="N91" s="1"/>
      <c r="O91" s="1"/>
      <c r="P91" s="1"/>
    </row>
  </sheetData>
  <sheetProtection formatCells="0"/>
  <mergeCells count="302">
    <mergeCell ref="U78:U81"/>
    <mergeCell ref="Q80:Q81"/>
    <mergeCell ref="U86:U89"/>
    <mergeCell ref="Q82:R83"/>
    <mergeCell ref="S82:T83"/>
    <mergeCell ref="T88:T89"/>
    <mergeCell ref="Q88:Q89"/>
    <mergeCell ref="R88:S89"/>
    <mergeCell ref="S86:T87"/>
    <mergeCell ref="Q84:Q85"/>
    <mergeCell ref="A86:A89"/>
    <mergeCell ref="C88:C89"/>
    <mergeCell ref="D88:E89"/>
    <mergeCell ref="F88:F89"/>
    <mergeCell ref="B86:B89"/>
    <mergeCell ref="C86:D87"/>
    <mergeCell ref="E86:F87"/>
    <mergeCell ref="Q86:R87"/>
    <mergeCell ref="R84:S85"/>
    <mergeCell ref="T84:T85"/>
    <mergeCell ref="V82:V85"/>
    <mergeCell ref="U82:U85"/>
    <mergeCell ref="V86:V89"/>
    <mergeCell ref="T52:T53"/>
    <mergeCell ref="Q62:R63"/>
    <mergeCell ref="O84:O85"/>
    <mergeCell ref="P81:P82"/>
    <mergeCell ref="T64:T65"/>
    <mergeCell ref="Q52:Q53"/>
    <mergeCell ref="R52:S53"/>
    <mergeCell ref="V78:V81"/>
    <mergeCell ref="S78:T79"/>
    <mergeCell ref="H84:H85"/>
    <mergeCell ref="E80:F81"/>
    <mergeCell ref="D82:E83"/>
    <mergeCell ref="I77:I82"/>
    <mergeCell ref="F82:F83"/>
    <mergeCell ref="T80:T81"/>
    <mergeCell ref="B80:B83"/>
    <mergeCell ref="C80:D81"/>
    <mergeCell ref="A80:A83"/>
    <mergeCell ref="C82:C83"/>
    <mergeCell ref="N79:N80"/>
    <mergeCell ref="N81:N82"/>
    <mergeCell ref="R80:S81"/>
    <mergeCell ref="Q79:R79"/>
    <mergeCell ref="H54:H55"/>
    <mergeCell ref="O54:O55"/>
    <mergeCell ref="A74:A77"/>
    <mergeCell ref="C76:C77"/>
    <mergeCell ref="D76:E77"/>
    <mergeCell ref="F76:F77"/>
    <mergeCell ref="C74:D75"/>
    <mergeCell ref="C60:C61"/>
    <mergeCell ref="C64:C65"/>
    <mergeCell ref="C58:D59"/>
    <mergeCell ref="A39:A42"/>
    <mergeCell ref="C41:C42"/>
    <mergeCell ref="D41:E42"/>
    <mergeCell ref="E54:F55"/>
    <mergeCell ref="A50:A53"/>
    <mergeCell ref="F52:F53"/>
    <mergeCell ref="C50:D51"/>
    <mergeCell ref="E39:F40"/>
    <mergeCell ref="V31:V34"/>
    <mergeCell ref="V39:V42"/>
    <mergeCell ref="S39:T40"/>
    <mergeCell ref="V35:V38"/>
    <mergeCell ref="S35:T36"/>
    <mergeCell ref="U39:U42"/>
    <mergeCell ref="T41:T42"/>
    <mergeCell ref="U35:U38"/>
    <mergeCell ref="T37:T38"/>
    <mergeCell ref="A33:A36"/>
    <mergeCell ref="C35:C36"/>
    <mergeCell ref="D35:E36"/>
    <mergeCell ref="F35:F36"/>
    <mergeCell ref="A27:A30"/>
    <mergeCell ref="C29:C30"/>
    <mergeCell ref="D29:E30"/>
    <mergeCell ref="F29:F30"/>
    <mergeCell ref="C54:D55"/>
    <mergeCell ref="B27:B30"/>
    <mergeCell ref="C27:D28"/>
    <mergeCell ref="R29:S30"/>
    <mergeCell ref="O26:O27"/>
    <mergeCell ref="N32:N33"/>
    <mergeCell ref="C39:D40"/>
    <mergeCell ref="B50:B53"/>
    <mergeCell ref="H37:H38"/>
    <mergeCell ref="P34:P35"/>
    <mergeCell ref="C19:D20"/>
    <mergeCell ref="E15:F16"/>
    <mergeCell ref="C33:D34"/>
    <mergeCell ref="E33:F34"/>
    <mergeCell ref="E27:F28"/>
    <mergeCell ref="H26:H27"/>
    <mergeCell ref="N34:N35"/>
    <mergeCell ref="T29:T30"/>
    <mergeCell ref="Q27:R28"/>
    <mergeCell ref="I30:I35"/>
    <mergeCell ref="Q29:Q30"/>
    <mergeCell ref="Q33:Q34"/>
    <mergeCell ref="S27:T28"/>
    <mergeCell ref="T33:T34"/>
    <mergeCell ref="Q31:R32"/>
    <mergeCell ref="R33:S34"/>
    <mergeCell ref="B1:U2"/>
    <mergeCell ref="B3:B6"/>
    <mergeCell ref="D5:E6"/>
    <mergeCell ref="R5:S6"/>
    <mergeCell ref="T5:T6"/>
    <mergeCell ref="O7:O8"/>
    <mergeCell ref="S3:T4"/>
    <mergeCell ref="Q3:R4"/>
    <mergeCell ref="Q7:R8"/>
    <mergeCell ref="A3:A6"/>
    <mergeCell ref="E3:F4"/>
    <mergeCell ref="C3:D4"/>
    <mergeCell ref="A7:A10"/>
    <mergeCell ref="V3:V6"/>
    <mergeCell ref="U3:U6"/>
    <mergeCell ref="C5:C6"/>
    <mergeCell ref="F5:F6"/>
    <mergeCell ref="Q5:Q6"/>
    <mergeCell ref="H7:H8"/>
    <mergeCell ref="U7:U10"/>
    <mergeCell ref="C9:C10"/>
    <mergeCell ref="F9:F10"/>
    <mergeCell ref="Q9:Q10"/>
    <mergeCell ref="C7:D8"/>
    <mergeCell ref="T9:T10"/>
    <mergeCell ref="G10:G11"/>
    <mergeCell ref="D9:E10"/>
    <mergeCell ref="E7:F8"/>
    <mergeCell ref="A11:A14"/>
    <mergeCell ref="S11:T12"/>
    <mergeCell ref="C13:C14"/>
    <mergeCell ref="F13:F14"/>
    <mergeCell ref="I13:I14"/>
    <mergeCell ref="D13:E14"/>
    <mergeCell ref="S15:T16"/>
    <mergeCell ref="Q13:Q14"/>
    <mergeCell ref="T13:T14"/>
    <mergeCell ref="V11:V14"/>
    <mergeCell ref="U11:U14"/>
    <mergeCell ref="V7:V10"/>
    <mergeCell ref="B11:B14"/>
    <mergeCell ref="C11:D12"/>
    <mergeCell ref="B7:B10"/>
    <mergeCell ref="S7:T8"/>
    <mergeCell ref="R9:S10"/>
    <mergeCell ref="Q11:R12"/>
    <mergeCell ref="N13:N14"/>
    <mergeCell ref="R13:S14"/>
    <mergeCell ref="E11:F12"/>
    <mergeCell ref="C15:D16"/>
    <mergeCell ref="B15:B18"/>
    <mergeCell ref="A15:A18"/>
    <mergeCell ref="V15:V18"/>
    <mergeCell ref="P18:P19"/>
    <mergeCell ref="B19:B22"/>
    <mergeCell ref="A19:A22"/>
    <mergeCell ref="V19:V22"/>
    <mergeCell ref="K15:L15"/>
    <mergeCell ref="F17:F18"/>
    <mergeCell ref="G18:G19"/>
    <mergeCell ref="U15:U18"/>
    <mergeCell ref="Q17:Q18"/>
    <mergeCell ref="T17:T18"/>
    <mergeCell ref="Q15:R16"/>
    <mergeCell ref="R17:S18"/>
    <mergeCell ref="S19:T20"/>
    <mergeCell ref="Q19:R20"/>
    <mergeCell ref="U19:U22"/>
    <mergeCell ref="T21:T22"/>
    <mergeCell ref="R21:S22"/>
    <mergeCell ref="O18:O19"/>
    <mergeCell ref="J22:J23"/>
    <mergeCell ref="H18:H19"/>
    <mergeCell ref="O21:O22"/>
    <mergeCell ref="Q21:Q22"/>
    <mergeCell ref="M22:M23"/>
    <mergeCell ref="K23:L23"/>
    <mergeCell ref="C21:C22"/>
    <mergeCell ref="C17:C18"/>
    <mergeCell ref="F21:F22"/>
    <mergeCell ref="B23:B26"/>
    <mergeCell ref="D25:E26"/>
    <mergeCell ref="E19:F20"/>
    <mergeCell ref="D21:E22"/>
    <mergeCell ref="C25:C26"/>
    <mergeCell ref="D17:E18"/>
    <mergeCell ref="F25:F26"/>
    <mergeCell ref="A23:A26"/>
    <mergeCell ref="V23:V26"/>
    <mergeCell ref="E23:F24"/>
    <mergeCell ref="C23:D24"/>
    <mergeCell ref="S23:T24"/>
    <mergeCell ref="Q23:R24"/>
    <mergeCell ref="U23:U26"/>
    <mergeCell ref="T25:T26"/>
    <mergeCell ref="R25:S26"/>
    <mergeCell ref="Q25:Q26"/>
    <mergeCell ref="V27:V30"/>
    <mergeCell ref="U27:U30"/>
    <mergeCell ref="E50:F51"/>
    <mergeCell ref="D52:E53"/>
    <mergeCell ref="V50:V53"/>
    <mergeCell ref="U50:U53"/>
    <mergeCell ref="R41:S42"/>
    <mergeCell ref="F41:F42"/>
    <mergeCell ref="S31:T32"/>
    <mergeCell ref="U31:U34"/>
    <mergeCell ref="Q39:R40"/>
    <mergeCell ref="Q41:Q42"/>
    <mergeCell ref="Q35:R36"/>
    <mergeCell ref="Q50:R51"/>
    <mergeCell ref="Q37:Q38"/>
    <mergeCell ref="R37:S38"/>
    <mergeCell ref="S50:T51"/>
    <mergeCell ref="B48:U49"/>
    <mergeCell ref="O37:O38"/>
    <mergeCell ref="A58:A61"/>
    <mergeCell ref="C56:C57"/>
    <mergeCell ref="C52:C53"/>
    <mergeCell ref="G65:G66"/>
    <mergeCell ref="B62:B65"/>
    <mergeCell ref="A62:A65"/>
    <mergeCell ref="D64:E65"/>
    <mergeCell ref="F64:F65"/>
    <mergeCell ref="B54:B57"/>
    <mergeCell ref="A54:A57"/>
    <mergeCell ref="G57:G58"/>
    <mergeCell ref="D56:E57"/>
    <mergeCell ref="I60:I61"/>
    <mergeCell ref="N60:N61"/>
    <mergeCell ref="F60:F61"/>
    <mergeCell ref="F56:F57"/>
    <mergeCell ref="D60:E61"/>
    <mergeCell ref="B58:B61"/>
    <mergeCell ref="C62:D63"/>
    <mergeCell ref="E62:F63"/>
    <mergeCell ref="E58:F59"/>
    <mergeCell ref="R68:S69"/>
    <mergeCell ref="J69:J70"/>
    <mergeCell ref="K62:L62"/>
    <mergeCell ref="B66:B69"/>
    <mergeCell ref="D68:E69"/>
    <mergeCell ref="C66:D67"/>
    <mergeCell ref="H65:H66"/>
    <mergeCell ref="Q66:R67"/>
    <mergeCell ref="R64:S65"/>
    <mergeCell ref="Q64:Q65"/>
    <mergeCell ref="P65:P66"/>
    <mergeCell ref="O65:O66"/>
    <mergeCell ref="U62:U65"/>
    <mergeCell ref="S66:T67"/>
    <mergeCell ref="V56:V59"/>
    <mergeCell ref="Q56:R57"/>
    <mergeCell ref="S62:T63"/>
    <mergeCell ref="U56:U59"/>
    <mergeCell ref="Q58:Q59"/>
    <mergeCell ref="T58:T59"/>
    <mergeCell ref="R58:S59"/>
    <mergeCell ref="S56:T57"/>
    <mergeCell ref="V62:V65"/>
    <mergeCell ref="V66:V69"/>
    <mergeCell ref="A66:A69"/>
    <mergeCell ref="E66:F67"/>
    <mergeCell ref="C68:C69"/>
    <mergeCell ref="F68:F69"/>
    <mergeCell ref="U66:U69"/>
    <mergeCell ref="Q68:Q69"/>
    <mergeCell ref="T68:T69"/>
    <mergeCell ref="M69:M70"/>
    <mergeCell ref="A70:A73"/>
    <mergeCell ref="V74:V77"/>
    <mergeCell ref="C70:D71"/>
    <mergeCell ref="E70:F71"/>
    <mergeCell ref="D72:E73"/>
    <mergeCell ref="H73:H74"/>
    <mergeCell ref="O73:O74"/>
    <mergeCell ref="R72:S73"/>
    <mergeCell ref="V70:V73"/>
    <mergeCell ref="U70:U73"/>
    <mergeCell ref="U74:U77"/>
    <mergeCell ref="C72:C73"/>
    <mergeCell ref="F72:F73"/>
    <mergeCell ref="Q76:Q77"/>
    <mergeCell ref="T76:T77"/>
    <mergeCell ref="Q74:R75"/>
    <mergeCell ref="S74:T75"/>
    <mergeCell ref="Q72:Q73"/>
    <mergeCell ref="R76:S77"/>
    <mergeCell ref="T72:T73"/>
    <mergeCell ref="B74:B77"/>
    <mergeCell ref="E74:F75"/>
    <mergeCell ref="B70:B73"/>
    <mergeCell ref="K70:L70"/>
    <mergeCell ref="Q70:R71"/>
    <mergeCell ref="S70:T71"/>
  </mergeCells>
  <printOptions/>
  <pageMargins left="0.75" right="0.75" top="1" bottom="1" header="0.512" footer="0.512"/>
  <pageSetup fitToHeight="0" fitToWidth="1" orientation="portrait" paperSize="9" r:id="rId2"/>
  <rowBreaks count="1" manualBreakCount="1">
    <brk id="46" max="255" man="1"/>
  </rowBreaks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1"/>
  <sheetViews>
    <sheetView zoomScalePageLayoutView="0" workbookViewId="0" topLeftCell="A1">
      <selection activeCell="B1" sqref="B1:Y2"/>
    </sheetView>
  </sheetViews>
  <sheetFormatPr defaultColWidth="9.00390625" defaultRowHeight="13.5" outlineLevelCol="1"/>
  <cols>
    <col min="1" max="1" width="9.25390625" style="75" customWidth="1"/>
    <col min="2" max="2" width="4.875" style="75" customWidth="1"/>
    <col min="3" max="3" width="2.375" style="82" bestFit="1" customWidth="1"/>
    <col min="4" max="4" width="14.375" style="82" customWidth="1"/>
    <col min="5" max="5" width="2.375" style="35" bestFit="1" customWidth="1"/>
    <col min="6" max="6" width="3.25390625" style="35" customWidth="1"/>
    <col min="7" max="7" width="3.375" style="35" customWidth="1" outlineLevel="1"/>
    <col min="8" max="8" width="3.25390625" style="46" customWidth="1"/>
    <col min="9" max="12" width="3.375" style="46" customWidth="1"/>
    <col min="13" max="14" width="3.375" style="35" customWidth="1"/>
    <col min="15" max="19" width="3.375" style="79" customWidth="1"/>
    <col min="20" max="20" width="3.375" style="35" customWidth="1" outlineLevel="1"/>
    <col min="21" max="21" width="2.375" style="82" customWidth="1"/>
    <col min="22" max="22" width="14.375" style="82" customWidth="1"/>
    <col min="23" max="23" width="2.375" style="35" customWidth="1"/>
    <col min="24" max="24" width="3.375" style="35" bestFit="1" customWidth="1"/>
    <col min="25" max="25" width="4.50390625" style="75" bestFit="1" customWidth="1"/>
    <col min="26" max="26" width="10.25390625" style="35" customWidth="1"/>
    <col min="27" max="16384" width="9.00390625" style="35" customWidth="1"/>
  </cols>
  <sheetData>
    <row r="1" spans="1:26" ht="17.25" customHeight="1">
      <c r="A1" s="53" t="s">
        <v>36</v>
      </c>
      <c r="B1" s="217" t="s">
        <v>27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53" t="s">
        <v>36</v>
      </c>
    </row>
    <row r="2" spans="1:26" ht="14.25" thickBot="1">
      <c r="A2" s="54" t="s">
        <v>37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54" t="s">
        <v>37</v>
      </c>
    </row>
    <row r="3" spans="1:26" ht="7.5" customHeight="1" thickBot="1">
      <c r="A3" s="225">
        <v>56</v>
      </c>
      <c r="B3" s="211">
        <v>1</v>
      </c>
      <c r="C3" s="212" t="str">
        <f>IF(A3="","",LOOKUP(A3,'data個人男子'!$C$2:$C$66,'data個人男子'!$D$2:$D$66))</f>
        <v>齋藤　恒樹</v>
      </c>
      <c r="D3" s="212"/>
      <c r="E3" s="212"/>
      <c r="F3" s="218" t="str">
        <f>IF(A3="","",LOOKUP(A3,'data個人男子'!$C$2:$C$66,'data個人男子'!$E$2:$E$66))</f>
        <v>③</v>
      </c>
      <c r="H3" s="77"/>
      <c r="I3" s="77"/>
      <c r="J3" s="77"/>
      <c r="K3" s="77"/>
      <c r="L3" s="77"/>
      <c r="M3" s="78"/>
      <c r="N3" s="78"/>
      <c r="U3" s="212" t="str">
        <f>IF(Z3="","",LOOKUP(Z3,'data個人男子'!$C$2:$C$66,'data個人男子'!$D$2:$D$66))</f>
        <v>稲安　　優</v>
      </c>
      <c r="V3" s="212"/>
      <c r="W3" s="212"/>
      <c r="X3" s="218" t="str">
        <f>IF(Z3="","",LOOKUP(Z3,'data個人男子'!$C$3:$C$66,'data個人男子'!$E$3:$E$66))</f>
        <v>③</v>
      </c>
      <c r="Y3" s="211">
        <v>33</v>
      </c>
      <c r="Z3" s="216">
        <v>21</v>
      </c>
    </row>
    <row r="4" spans="1:26" ht="7.5" customHeight="1" thickBot="1">
      <c r="A4" s="225"/>
      <c r="B4" s="211"/>
      <c r="C4" s="212"/>
      <c r="D4" s="212"/>
      <c r="E4" s="212"/>
      <c r="F4" s="218"/>
      <c r="H4" s="58">
        <v>0</v>
      </c>
      <c r="I4" s="56"/>
      <c r="J4" s="56"/>
      <c r="K4" s="56"/>
      <c r="L4" s="56"/>
      <c r="M4" s="80"/>
      <c r="N4" s="80"/>
      <c r="O4" s="57"/>
      <c r="P4" s="57"/>
      <c r="Q4" s="57"/>
      <c r="R4" s="57"/>
      <c r="S4" s="59">
        <v>0</v>
      </c>
      <c r="U4" s="212"/>
      <c r="V4" s="212"/>
      <c r="W4" s="212"/>
      <c r="X4" s="218"/>
      <c r="Y4" s="211"/>
      <c r="Z4" s="216"/>
    </row>
    <row r="5" spans="1:26" ht="7.5" customHeight="1" thickBot="1">
      <c r="A5" s="225"/>
      <c r="B5" s="211"/>
      <c r="C5" s="213"/>
      <c r="D5" s="213" t="str">
        <f>IF(A3="","",LOOKUP(A3,'data個人男子'!$C$2:$C$66,'data個人男子'!$F$2:$F$66))</f>
        <v>釧路 ・ 茶路中学校</v>
      </c>
      <c r="E5" s="214"/>
      <c r="F5" s="218"/>
      <c r="H5" s="60"/>
      <c r="I5" s="66"/>
      <c r="J5" s="56"/>
      <c r="K5" s="56"/>
      <c r="L5" s="56"/>
      <c r="M5" s="80"/>
      <c r="N5" s="80"/>
      <c r="O5" s="57"/>
      <c r="P5" s="57"/>
      <c r="Q5" s="57"/>
      <c r="R5" s="62"/>
      <c r="S5" s="63"/>
      <c r="U5" s="213"/>
      <c r="V5" s="213" t="str">
        <f>IF(Z3="","",LOOKUP(Z3,'data個人男子'!$C$2:$C$66,'data個人男子'!$F$2:$F$66))</f>
        <v>檜山 ・ 北檜山中学校</v>
      </c>
      <c r="W5" s="214"/>
      <c r="X5" s="218"/>
      <c r="Y5" s="211"/>
      <c r="Z5" s="216"/>
    </row>
    <row r="6" spans="1:26" ht="7.5" customHeight="1" thickBot="1">
      <c r="A6" s="225"/>
      <c r="B6" s="211"/>
      <c r="C6" s="213"/>
      <c r="D6" s="213"/>
      <c r="E6" s="214"/>
      <c r="F6" s="218"/>
      <c r="H6" s="215">
        <v>1</v>
      </c>
      <c r="I6" s="66">
        <v>2</v>
      </c>
      <c r="J6" s="56"/>
      <c r="K6" s="56"/>
      <c r="L6" s="56"/>
      <c r="M6" s="80"/>
      <c r="N6" s="80"/>
      <c r="O6" s="57"/>
      <c r="P6" s="57"/>
      <c r="Q6" s="57"/>
      <c r="R6" s="134">
        <v>2</v>
      </c>
      <c r="S6" s="219">
        <v>17</v>
      </c>
      <c r="U6" s="213"/>
      <c r="V6" s="213"/>
      <c r="W6" s="214"/>
      <c r="X6" s="218"/>
      <c r="Y6" s="211"/>
      <c r="Z6" s="216"/>
    </row>
    <row r="7" spans="1:26" ht="7.5" customHeight="1" thickBot="1" thickTop="1">
      <c r="A7" s="225">
        <v>3</v>
      </c>
      <c r="B7" s="211">
        <v>2</v>
      </c>
      <c r="C7" s="212" t="str">
        <f>IF(A7="","",LOOKUP(A7,'data個人男子'!$C$2:$C$66,'data個人男子'!$D$2:$D$66))</f>
        <v>柏原　剛毅</v>
      </c>
      <c r="D7" s="212"/>
      <c r="E7" s="212"/>
      <c r="F7" s="218" t="str">
        <f>IF(A7="","",LOOKUP(A7,'data個人男子'!$C$2:$C$66,'data個人男子'!$E$2:$E$66))</f>
        <v>③</v>
      </c>
      <c r="H7" s="215"/>
      <c r="I7" s="126"/>
      <c r="J7" s="117"/>
      <c r="K7" s="56"/>
      <c r="L7" s="56"/>
      <c r="M7" s="80"/>
      <c r="N7" s="80"/>
      <c r="O7" s="57"/>
      <c r="P7" s="57"/>
      <c r="Q7" s="128"/>
      <c r="R7" s="151"/>
      <c r="S7" s="219"/>
      <c r="U7" s="212" t="str">
        <f>IF(Z7="","",LOOKUP(Z7,'data個人男子'!$C$2:$C$66,'data個人男子'!$D$2:$D$66))</f>
        <v>前田　優太</v>
      </c>
      <c r="V7" s="212"/>
      <c r="W7" s="212"/>
      <c r="X7" s="218" t="str">
        <f>IF(Z7="","",LOOKUP(Z7,'data個人男子'!$C$3:$C$66,'data個人男子'!$E$3:$E$66))</f>
        <v>③</v>
      </c>
      <c r="Y7" s="211">
        <v>34</v>
      </c>
      <c r="Z7" s="216">
        <v>36</v>
      </c>
    </row>
    <row r="8" spans="1:26" ht="7.5" customHeight="1" thickBot="1">
      <c r="A8" s="225"/>
      <c r="B8" s="211"/>
      <c r="C8" s="212"/>
      <c r="D8" s="212"/>
      <c r="E8" s="212"/>
      <c r="F8" s="218"/>
      <c r="H8" s="116"/>
      <c r="I8" s="117"/>
      <c r="J8" s="117"/>
      <c r="K8" s="56"/>
      <c r="L8" s="56"/>
      <c r="M8" s="80"/>
      <c r="N8" s="80"/>
      <c r="O8" s="57"/>
      <c r="P8" s="57"/>
      <c r="Q8" s="128"/>
      <c r="R8" s="128"/>
      <c r="S8" s="149"/>
      <c r="U8" s="212"/>
      <c r="V8" s="212"/>
      <c r="W8" s="212"/>
      <c r="X8" s="218"/>
      <c r="Y8" s="211"/>
      <c r="Z8" s="216"/>
    </row>
    <row r="9" spans="1:26" ht="7.5" customHeight="1" thickBot="1">
      <c r="A9" s="225"/>
      <c r="B9" s="211"/>
      <c r="C9" s="213"/>
      <c r="D9" s="213" t="str">
        <f>IF(A7="","",LOOKUP(A7,'data個人男子'!$C$2:$C$66,'data個人男子'!$F$2:$F$66))</f>
        <v>札幌 ・ 真栄中学校</v>
      </c>
      <c r="E9" s="214"/>
      <c r="F9" s="218"/>
      <c r="H9" s="56">
        <v>2</v>
      </c>
      <c r="I9" s="56"/>
      <c r="J9" s="117"/>
      <c r="K9" s="56"/>
      <c r="L9" s="56"/>
      <c r="M9" s="80"/>
      <c r="N9" s="80"/>
      <c r="O9" s="57"/>
      <c r="P9" s="57"/>
      <c r="Q9" s="128"/>
      <c r="R9" s="57"/>
      <c r="S9" s="57">
        <v>2</v>
      </c>
      <c r="U9" s="213"/>
      <c r="V9" s="213" t="str">
        <f>IF(Z7="","",LOOKUP(Z7,'data個人男子'!$C$2:$C$66,'data個人男子'!$F$2:$F$66))</f>
        <v>上川 ・ 東明中学校</v>
      </c>
      <c r="W9" s="214"/>
      <c r="X9" s="218"/>
      <c r="Y9" s="211"/>
      <c r="Z9" s="216"/>
    </row>
    <row r="10" spans="1:26" ht="7.5" customHeight="1" thickBot="1">
      <c r="A10" s="225"/>
      <c r="B10" s="211"/>
      <c r="C10" s="213"/>
      <c r="D10" s="213"/>
      <c r="E10" s="214"/>
      <c r="F10" s="218"/>
      <c r="H10" s="56"/>
      <c r="I10" s="215">
        <v>33</v>
      </c>
      <c r="J10" s="117">
        <v>2</v>
      </c>
      <c r="K10" s="56"/>
      <c r="L10" s="56"/>
      <c r="M10" s="80"/>
      <c r="N10" s="80"/>
      <c r="O10" s="57"/>
      <c r="P10" s="57"/>
      <c r="Q10" s="139">
        <v>1</v>
      </c>
      <c r="R10" s="219">
        <v>41</v>
      </c>
      <c r="S10" s="57"/>
      <c r="U10" s="213"/>
      <c r="V10" s="213"/>
      <c r="W10" s="214"/>
      <c r="X10" s="218"/>
      <c r="Y10" s="211"/>
      <c r="Z10" s="216"/>
    </row>
    <row r="11" spans="1:26" ht="7.5" customHeight="1" thickBot="1" thickTop="1">
      <c r="A11" s="220">
        <v>35</v>
      </c>
      <c r="B11" s="211">
        <v>3</v>
      </c>
      <c r="C11" s="212" t="str">
        <f>IF(A11="","",LOOKUP(A11,'data個人男子'!$C$2:$C$66,'data個人男子'!$D$2:$D$66))</f>
        <v>渡邉　涼月</v>
      </c>
      <c r="D11" s="212"/>
      <c r="E11" s="212"/>
      <c r="F11" s="218" t="str">
        <f>IF(A11="","",LOOKUP(A11,'data個人男子'!$C$2:$C$66,'data個人男子'!$E$2:$E$66))</f>
        <v>②</v>
      </c>
      <c r="H11" s="77"/>
      <c r="I11" s="215"/>
      <c r="J11" s="153"/>
      <c r="K11" s="117"/>
      <c r="L11" s="56"/>
      <c r="M11" s="80"/>
      <c r="N11" s="80"/>
      <c r="O11" s="57"/>
      <c r="P11" s="62"/>
      <c r="Q11" s="62"/>
      <c r="R11" s="219"/>
      <c r="U11" s="212" t="str">
        <f>IF(Z11="","",LOOKUP(Z11,'data個人男子'!$C$2:$C$66,'data個人男子'!$D$2:$D$66))</f>
        <v>上福　彪太</v>
      </c>
      <c r="V11" s="212"/>
      <c r="W11" s="212"/>
      <c r="X11" s="218" t="str">
        <f>IF(Z11="","",LOOKUP(Z11,'data個人男子'!$C$3:$C$66,'data個人男子'!$E$3:$E$66))</f>
        <v>②</v>
      </c>
      <c r="Y11" s="211">
        <v>35</v>
      </c>
      <c r="Z11" s="216">
        <v>42</v>
      </c>
    </row>
    <row r="12" spans="1:26" ht="7.5" customHeight="1" thickBot="1">
      <c r="A12" s="221"/>
      <c r="B12" s="211"/>
      <c r="C12" s="212"/>
      <c r="D12" s="212"/>
      <c r="E12" s="212"/>
      <c r="F12" s="218"/>
      <c r="H12" s="58">
        <v>0</v>
      </c>
      <c r="I12" s="56"/>
      <c r="J12" s="66"/>
      <c r="K12" s="117"/>
      <c r="L12" s="56"/>
      <c r="M12" s="80"/>
      <c r="N12" s="80"/>
      <c r="O12" s="57"/>
      <c r="P12" s="62"/>
      <c r="Q12" s="62"/>
      <c r="R12" s="57"/>
      <c r="S12" s="57">
        <v>2</v>
      </c>
      <c r="U12" s="212"/>
      <c r="V12" s="212"/>
      <c r="W12" s="212"/>
      <c r="X12" s="218"/>
      <c r="Y12" s="211"/>
      <c r="Z12" s="216"/>
    </row>
    <row r="13" spans="1:26" ht="7.5" customHeight="1" thickBot="1" thickTop="1">
      <c r="A13" s="221"/>
      <c r="B13" s="211"/>
      <c r="C13" s="213"/>
      <c r="D13" s="213" t="str">
        <f>IF(A11="","",LOOKUP(A11,'data個人男子'!$C$2:$C$66,'data個人男子'!$F$2:$F$66))</f>
        <v>上川 ・ 鷹栖中学校</v>
      </c>
      <c r="E13" s="214"/>
      <c r="F13" s="218"/>
      <c r="H13" s="60"/>
      <c r="I13" s="66"/>
      <c r="J13" s="66"/>
      <c r="K13" s="117"/>
      <c r="L13" s="56"/>
      <c r="M13" s="80"/>
      <c r="N13" s="80"/>
      <c r="O13" s="57"/>
      <c r="P13" s="62"/>
      <c r="Q13" s="62"/>
      <c r="R13" s="133"/>
      <c r="S13" s="150"/>
      <c r="U13" s="213"/>
      <c r="V13" s="213" t="str">
        <f>IF(Z11="","",LOOKUP(Z11,'data個人男子'!$C$2:$C$66,'data個人男子'!$F$2:$F$66))</f>
        <v>宗谷 ・ 鬼脇中学校</v>
      </c>
      <c r="W13" s="214"/>
      <c r="X13" s="218"/>
      <c r="Y13" s="211"/>
      <c r="Z13" s="216"/>
    </row>
    <row r="14" spans="1:26" ht="7.5" customHeight="1" thickBot="1">
      <c r="A14" s="222"/>
      <c r="B14" s="211"/>
      <c r="C14" s="213"/>
      <c r="D14" s="213"/>
      <c r="E14" s="214"/>
      <c r="F14" s="218"/>
      <c r="H14" s="215">
        <v>2</v>
      </c>
      <c r="I14" s="66"/>
      <c r="J14" s="66"/>
      <c r="K14" s="117"/>
      <c r="L14" s="56"/>
      <c r="M14" s="80"/>
      <c r="N14" s="80"/>
      <c r="O14" s="57"/>
      <c r="P14" s="62"/>
      <c r="Q14" s="62"/>
      <c r="R14" s="140"/>
      <c r="S14" s="219">
        <v>18</v>
      </c>
      <c r="U14" s="213"/>
      <c r="V14" s="213"/>
      <c r="W14" s="214"/>
      <c r="X14" s="218"/>
      <c r="Y14" s="211"/>
      <c r="Z14" s="216"/>
    </row>
    <row r="15" spans="1:26" ht="7.5" customHeight="1" thickBot="1" thickTop="1">
      <c r="A15" s="220">
        <v>10</v>
      </c>
      <c r="B15" s="211">
        <v>4</v>
      </c>
      <c r="C15" s="212" t="str">
        <f>IF(A15="","",LOOKUP(A15,'data個人男子'!$C$2:$C$66,'data個人男子'!$D$2:$D$66))</f>
        <v>潟端　雅史</v>
      </c>
      <c r="D15" s="212"/>
      <c r="E15" s="212"/>
      <c r="F15" s="218" t="str">
        <f>IF(A15="","",LOOKUP(A15,'data個人男子'!$C$2:$C$66,'data個人男子'!$E$2:$E$66))</f>
        <v>②</v>
      </c>
      <c r="H15" s="215"/>
      <c r="I15" s="126">
        <v>0</v>
      </c>
      <c r="J15" s="56"/>
      <c r="K15" s="117"/>
      <c r="L15" s="56"/>
      <c r="M15" s="80"/>
      <c r="N15" s="80"/>
      <c r="O15" s="57"/>
      <c r="P15" s="62"/>
      <c r="Q15" s="57"/>
      <c r="R15" s="154">
        <v>0</v>
      </c>
      <c r="S15" s="219"/>
      <c r="U15" s="212" t="str">
        <f>IF(Z15="","",LOOKUP(Z15,'data個人男子'!$C$2:$C$66,'data個人男子'!$D$2:$D$66))</f>
        <v>野上　謙伍</v>
      </c>
      <c r="V15" s="212"/>
      <c r="W15" s="212"/>
      <c r="X15" s="218" t="str">
        <f>IF(Z15="","",LOOKUP(Z15,'data個人男子'!$C$3:$C$66,'data個人男子'!$E$3:$E$66))</f>
        <v>③</v>
      </c>
      <c r="Y15" s="211">
        <v>36</v>
      </c>
      <c r="Z15" s="216">
        <v>37</v>
      </c>
    </row>
    <row r="16" spans="1:26" ht="7.5" customHeight="1" thickBot="1">
      <c r="A16" s="221"/>
      <c r="B16" s="211"/>
      <c r="C16" s="212"/>
      <c r="D16" s="212"/>
      <c r="E16" s="212"/>
      <c r="F16" s="218"/>
      <c r="H16" s="116"/>
      <c r="I16" s="117"/>
      <c r="J16" s="56"/>
      <c r="K16" s="117"/>
      <c r="L16" s="56"/>
      <c r="M16" s="80"/>
      <c r="N16" s="80"/>
      <c r="O16" s="57"/>
      <c r="P16" s="62"/>
      <c r="Q16" s="57"/>
      <c r="R16" s="62"/>
      <c r="S16" s="59"/>
      <c r="U16" s="212"/>
      <c r="V16" s="212"/>
      <c r="W16" s="212"/>
      <c r="X16" s="218"/>
      <c r="Y16" s="211"/>
      <c r="Z16" s="216"/>
    </row>
    <row r="17" spans="1:26" ht="7.5" customHeight="1" thickBot="1" thickTop="1">
      <c r="A17" s="221"/>
      <c r="B17" s="211"/>
      <c r="C17" s="213"/>
      <c r="D17" s="213" t="str">
        <f>IF(A15="","",LOOKUP(A15,'data個人男子'!$C$2:$C$66,'data個人男子'!$F$2:$F$66))</f>
        <v>空知 ・ 深川中学校</v>
      </c>
      <c r="E17" s="214"/>
      <c r="F17" s="218"/>
      <c r="H17" s="56">
        <v>2</v>
      </c>
      <c r="I17" s="56"/>
      <c r="J17" s="56"/>
      <c r="K17" s="117"/>
      <c r="L17" s="56"/>
      <c r="M17" s="56"/>
      <c r="N17" s="56"/>
      <c r="O17" s="57"/>
      <c r="P17" s="62"/>
      <c r="Q17" s="57"/>
      <c r="R17" s="57"/>
      <c r="S17" s="63">
        <v>0</v>
      </c>
      <c r="U17" s="213"/>
      <c r="V17" s="213" t="str">
        <f>IF(Z15="","",LOOKUP(Z15,'data個人男子'!$C$2:$C$66,'data個人男子'!$F$2:$F$66))</f>
        <v>留萌 ・ 天売中学校</v>
      </c>
      <c r="W17" s="214"/>
      <c r="X17" s="218"/>
      <c r="Y17" s="211"/>
      <c r="Z17" s="216"/>
    </row>
    <row r="18" spans="1:26" ht="7.5" customHeight="1" thickBot="1">
      <c r="A18" s="222"/>
      <c r="B18" s="211"/>
      <c r="C18" s="213"/>
      <c r="D18" s="213"/>
      <c r="E18" s="214"/>
      <c r="F18" s="218"/>
      <c r="H18" s="56"/>
      <c r="I18" s="56"/>
      <c r="J18" s="215">
        <v>49</v>
      </c>
      <c r="K18" s="120">
        <v>2</v>
      </c>
      <c r="L18" s="56"/>
      <c r="M18" s="56"/>
      <c r="N18" s="56"/>
      <c r="O18" s="57"/>
      <c r="P18" s="134">
        <v>0</v>
      </c>
      <c r="Q18" s="219">
        <v>53</v>
      </c>
      <c r="R18" s="57"/>
      <c r="S18" s="57"/>
      <c r="U18" s="213"/>
      <c r="V18" s="213"/>
      <c r="W18" s="214"/>
      <c r="X18" s="218"/>
      <c r="Y18" s="211"/>
      <c r="Z18" s="216"/>
    </row>
    <row r="19" spans="1:26" ht="7.5" customHeight="1" thickBot="1" thickTop="1">
      <c r="A19" s="220">
        <v>25</v>
      </c>
      <c r="B19" s="211">
        <v>5</v>
      </c>
      <c r="C19" s="212" t="str">
        <f>IF(A19="","",LOOKUP(A19,'data個人男子'!$C$2:$C$66,'data個人男子'!$D$2:$D$66))</f>
        <v>小山内凱人</v>
      </c>
      <c r="D19" s="212"/>
      <c r="E19" s="212"/>
      <c r="F19" s="218" t="str">
        <f>IF(A19="","",LOOKUP(A19,'data個人男子'!$C$2:$C$66,'data個人男子'!$E$2:$E$66))</f>
        <v>③</v>
      </c>
      <c r="H19" s="77"/>
      <c r="I19" s="77"/>
      <c r="J19" s="215"/>
      <c r="K19" s="66"/>
      <c r="L19" s="117"/>
      <c r="M19" s="56"/>
      <c r="N19" s="56"/>
      <c r="O19" s="62"/>
      <c r="P19" s="147"/>
      <c r="Q19" s="219"/>
      <c r="U19" s="212" t="str">
        <f>IF(Z19="","",LOOKUP(Z19,'data個人男子'!$C$2:$C$66,'data個人男子'!$D$2:$D$66))</f>
        <v>鈴木　凛夢</v>
      </c>
      <c r="V19" s="212"/>
      <c r="W19" s="212"/>
      <c r="X19" s="218" t="str">
        <f>IF(Z19="","",LOOKUP(Z19,'data個人男子'!$C$3:$C$66,'data個人男子'!$E$3:$E$66))</f>
        <v>②</v>
      </c>
      <c r="Y19" s="211">
        <v>37</v>
      </c>
      <c r="Z19" s="216">
        <v>11</v>
      </c>
    </row>
    <row r="20" spans="1:26" ht="7.5" customHeight="1" thickBot="1">
      <c r="A20" s="221"/>
      <c r="B20" s="211"/>
      <c r="C20" s="212"/>
      <c r="D20" s="212"/>
      <c r="E20" s="212"/>
      <c r="F20" s="218"/>
      <c r="H20" s="56">
        <v>2</v>
      </c>
      <c r="I20" s="56"/>
      <c r="J20" s="56"/>
      <c r="K20" s="66"/>
      <c r="L20" s="117"/>
      <c r="M20" s="56"/>
      <c r="N20" s="56"/>
      <c r="O20" s="62"/>
      <c r="P20" s="133"/>
      <c r="Q20" s="57"/>
      <c r="R20" s="57"/>
      <c r="S20" s="59">
        <v>0</v>
      </c>
      <c r="U20" s="212"/>
      <c r="V20" s="212"/>
      <c r="W20" s="212"/>
      <c r="X20" s="218"/>
      <c r="Y20" s="211"/>
      <c r="Z20" s="216"/>
    </row>
    <row r="21" spans="1:26" ht="7.5" customHeight="1" thickBot="1" thickTop="1">
      <c r="A21" s="221"/>
      <c r="B21" s="211"/>
      <c r="C21" s="213"/>
      <c r="D21" s="213" t="str">
        <f>IF(A19="","",LOOKUP(A19,'data個人男子'!$C$2:$C$66,'data個人男子'!$F$2:$F$66))</f>
        <v>胆振 ・ 緑陽中学校</v>
      </c>
      <c r="E21" s="214"/>
      <c r="F21" s="218"/>
      <c r="H21" s="119"/>
      <c r="I21" s="117"/>
      <c r="J21" s="56"/>
      <c r="K21" s="66"/>
      <c r="L21" s="117"/>
      <c r="M21" s="56"/>
      <c r="N21" s="56"/>
      <c r="O21" s="62"/>
      <c r="P21" s="133"/>
      <c r="Q21" s="57"/>
      <c r="R21" s="62"/>
      <c r="S21" s="63"/>
      <c r="U21" s="213"/>
      <c r="V21" s="213" t="str">
        <f>IF(Z19="","",LOOKUP(Z19,'data個人男子'!$C$2:$C$66,'data個人男子'!$F$2:$F$66))</f>
        <v>空知 ・ 東中学校</v>
      </c>
      <c r="W21" s="214"/>
      <c r="X21" s="218"/>
      <c r="Y21" s="211"/>
      <c r="Z21" s="216"/>
    </row>
    <row r="22" spans="1:26" ht="7.5" customHeight="1" thickBot="1">
      <c r="A22" s="222"/>
      <c r="B22" s="211"/>
      <c r="C22" s="213"/>
      <c r="D22" s="213"/>
      <c r="E22" s="214"/>
      <c r="F22" s="218"/>
      <c r="H22" s="215">
        <v>3</v>
      </c>
      <c r="I22" s="117">
        <v>2</v>
      </c>
      <c r="J22" s="56"/>
      <c r="K22" s="66"/>
      <c r="L22" s="117"/>
      <c r="M22" s="56"/>
      <c r="N22" s="56"/>
      <c r="O22" s="62"/>
      <c r="P22" s="133"/>
      <c r="Q22" s="57"/>
      <c r="R22" s="62">
        <v>0</v>
      </c>
      <c r="S22" s="219">
        <v>19</v>
      </c>
      <c r="U22" s="213"/>
      <c r="V22" s="213"/>
      <c r="W22" s="214"/>
      <c r="X22" s="218"/>
      <c r="Y22" s="211"/>
      <c r="Z22" s="216"/>
    </row>
    <row r="23" spans="1:26" ht="7.5" customHeight="1" thickBot="1" thickTop="1">
      <c r="A23" s="220">
        <v>40</v>
      </c>
      <c r="B23" s="211">
        <v>6</v>
      </c>
      <c r="C23" s="212" t="str">
        <f>IF(A23="","",LOOKUP(A23,'data個人男子'!$C$2:$C$66,'data個人男子'!$D$2:$D$66))</f>
        <v>前田　智哉</v>
      </c>
      <c r="D23" s="212"/>
      <c r="E23" s="212"/>
      <c r="F23" s="218" t="str">
        <f>IF(A23="","",LOOKUP(A23,'data個人男子'!$C$2:$C$66,'data個人男子'!$E$2:$E$66))</f>
        <v>①</v>
      </c>
      <c r="H23" s="215"/>
      <c r="I23" s="153"/>
      <c r="J23" s="121"/>
      <c r="K23" s="66"/>
      <c r="L23" s="117"/>
      <c r="M23" s="56"/>
      <c r="N23" s="56"/>
      <c r="O23" s="62"/>
      <c r="P23" s="133"/>
      <c r="Q23" s="62"/>
      <c r="R23" s="147"/>
      <c r="S23" s="219"/>
      <c r="U23" s="212" t="str">
        <f>IF(Z23="","",LOOKUP(Z23,'data個人男子'!$C$2:$C$66,'data個人男子'!$D$2:$D$66))</f>
        <v>前田　悠真</v>
      </c>
      <c r="V23" s="212"/>
      <c r="W23" s="212"/>
      <c r="X23" s="218" t="str">
        <f>IF(Z23="","",LOOKUP(Z23,'data個人男子'!$C$3:$C$66,'data個人男子'!$E$3:$E$66))</f>
        <v>②</v>
      </c>
      <c r="Y23" s="211">
        <v>38</v>
      </c>
      <c r="Z23" s="216">
        <v>28</v>
      </c>
    </row>
    <row r="24" spans="1:26" ht="7.5" customHeight="1" thickBot="1">
      <c r="A24" s="221"/>
      <c r="B24" s="211"/>
      <c r="C24" s="212"/>
      <c r="D24" s="212"/>
      <c r="E24" s="212"/>
      <c r="F24" s="218"/>
      <c r="H24" s="58"/>
      <c r="I24" s="66"/>
      <c r="J24" s="121"/>
      <c r="K24" s="66"/>
      <c r="L24" s="117"/>
      <c r="M24" s="56"/>
      <c r="N24" s="56"/>
      <c r="O24" s="62"/>
      <c r="P24" s="133"/>
      <c r="Q24" s="62"/>
      <c r="R24" s="133"/>
      <c r="S24" s="57"/>
      <c r="U24" s="212"/>
      <c r="V24" s="212"/>
      <c r="W24" s="212"/>
      <c r="X24" s="218"/>
      <c r="Y24" s="211"/>
      <c r="Z24" s="216"/>
    </row>
    <row r="25" spans="1:26" ht="7.5" customHeight="1" thickBot="1" thickTop="1">
      <c r="A25" s="221"/>
      <c r="B25" s="211"/>
      <c r="C25" s="213"/>
      <c r="D25" s="213" t="str">
        <f>IF(A23="","",LOOKUP(A23,'data個人男子'!$C$2:$C$66,'data個人男子'!$F$2:$F$66))</f>
        <v>留萌 ・ 焼尻中学校</v>
      </c>
      <c r="E25" s="214"/>
      <c r="F25" s="218"/>
      <c r="H25" s="60">
        <v>0</v>
      </c>
      <c r="I25" s="56"/>
      <c r="J25" s="121"/>
      <c r="K25" s="66"/>
      <c r="L25" s="117"/>
      <c r="M25" s="56"/>
      <c r="N25" s="56"/>
      <c r="O25" s="62"/>
      <c r="P25" s="133"/>
      <c r="Q25" s="62"/>
      <c r="R25" s="57"/>
      <c r="S25" s="148">
        <v>2</v>
      </c>
      <c r="U25" s="213"/>
      <c r="V25" s="213" t="str">
        <f>IF(Z23="","",LOOKUP(Z23,'data個人男子'!$C$2:$C$66,'data個人男子'!$F$2:$F$66))</f>
        <v>胆振 ・ 緑陵中学校</v>
      </c>
      <c r="W25" s="214"/>
      <c r="X25" s="218"/>
      <c r="Y25" s="211"/>
      <c r="Z25" s="216"/>
    </row>
    <row r="26" spans="1:26" ht="7.5" customHeight="1" thickBot="1">
      <c r="A26" s="222"/>
      <c r="B26" s="211"/>
      <c r="C26" s="213"/>
      <c r="D26" s="213"/>
      <c r="E26" s="214"/>
      <c r="F26" s="218"/>
      <c r="H26" s="56"/>
      <c r="I26" s="215">
        <v>34</v>
      </c>
      <c r="J26" s="121"/>
      <c r="K26" s="66"/>
      <c r="L26" s="117"/>
      <c r="M26" s="56"/>
      <c r="N26" s="56"/>
      <c r="O26" s="62"/>
      <c r="P26" s="133"/>
      <c r="Q26" s="62"/>
      <c r="R26" s="219">
        <v>42</v>
      </c>
      <c r="S26" s="57"/>
      <c r="U26" s="213"/>
      <c r="V26" s="213"/>
      <c r="W26" s="214"/>
      <c r="X26" s="218"/>
      <c r="Y26" s="211"/>
      <c r="Z26" s="216"/>
    </row>
    <row r="27" spans="1:26" ht="7.5" customHeight="1" thickBot="1" thickTop="1">
      <c r="A27" s="220">
        <v>45</v>
      </c>
      <c r="B27" s="211">
        <v>7</v>
      </c>
      <c r="C27" s="212" t="str">
        <f>IF(A27="","",LOOKUP(A27,'data個人男子'!$C$2:$C$66,'data個人男子'!$D$2:$D$66))</f>
        <v>目黒　晶人</v>
      </c>
      <c r="D27" s="212"/>
      <c r="E27" s="212"/>
      <c r="F27" s="218" t="str">
        <f>IF(A27="","",LOOKUP(A27,'data個人男子'!$C$2:$C$66,'data個人男子'!$E$2:$E$66))</f>
        <v>③</v>
      </c>
      <c r="H27" s="77"/>
      <c r="I27" s="215"/>
      <c r="J27" s="153">
        <v>0</v>
      </c>
      <c r="K27" s="56"/>
      <c r="L27" s="117"/>
      <c r="M27" s="56"/>
      <c r="N27" s="56"/>
      <c r="O27" s="62"/>
      <c r="P27" s="57"/>
      <c r="Q27" s="151">
        <v>2</v>
      </c>
      <c r="R27" s="219"/>
      <c r="U27" s="212" t="str">
        <f>IF(Z27="","",LOOKUP(Z27,'data個人男子'!$C$2:$C$66,'data個人男子'!$D$2:$D$66))</f>
        <v>蛯子　雄大</v>
      </c>
      <c r="V27" s="212"/>
      <c r="W27" s="212"/>
      <c r="X27" s="218" t="str">
        <f>IF(Z27="","",LOOKUP(Z27,'data個人男子'!$C$3:$C$66,'data個人男子'!$E$3:$E$66))</f>
        <v>③</v>
      </c>
      <c r="Y27" s="211">
        <v>39</v>
      </c>
      <c r="Z27" s="216">
        <v>57</v>
      </c>
    </row>
    <row r="28" spans="1:26" ht="7.5" customHeight="1" thickBot="1">
      <c r="A28" s="221"/>
      <c r="B28" s="211"/>
      <c r="C28" s="212"/>
      <c r="D28" s="212"/>
      <c r="E28" s="212"/>
      <c r="F28" s="218"/>
      <c r="H28" s="58">
        <v>0</v>
      </c>
      <c r="I28" s="56"/>
      <c r="J28" s="66"/>
      <c r="K28" s="56"/>
      <c r="L28" s="117"/>
      <c r="M28" s="56"/>
      <c r="N28" s="56"/>
      <c r="O28" s="62"/>
      <c r="P28" s="57"/>
      <c r="Q28" s="128"/>
      <c r="R28" s="57"/>
      <c r="S28" s="59">
        <v>0</v>
      </c>
      <c r="U28" s="212"/>
      <c r="V28" s="212"/>
      <c r="W28" s="212"/>
      <c r="X28" s="218"/>
      <c r="Y28" s="211"/>
      <c r="Z28" s="216"/>
    </row>
    <row r="29" spans="1:26" ht="7.5" customHeight="1" thickBot="1">
      <c r="A29" s="221"/>
      <c r="B29" s="211"/>
      <c r="C29" s="213"/>
      <c r="D29" s="213" t="str">
        <f>IF(A27="","",LOOKUP(A27,'data個人男子'!$C$2:$C$66,'data個人男子'!$F$2:$F$66))</f>
        <v>オホーツク ・ ウトロ中学校</v>
      </c>
      <c r="E29" s="214"/>
      <c r="F29" s="218"/>
      <c r="H29" s="60"/>
      <c r="I29" s="66"/>
      <c r="J29" s="66"/>
      <c r="K29" s="56"/>
      <c r="L29" s="117"/>
      <c r="M29" s="56"/>
      <c r="N29" s="56"/>
      <c r="O29" s="62"/>
      <c r="P29" s="57"/>
      <c r="Q29" s="128"/>
      <c r="R29" s="62"/>
      <c r="S29" s="63"/>
      <c r="U29" s="213"/>
      <c r="V29" s="213" t="str">
        <f>IF(Z27="","",LOOKUP(Z27,'data個人男子'!$C$2:$C$66,'data個人男子'!$F$2:$F$66))</f>
        <v>根室 ・ 落石中学校</v>
      </c>
      <c r="W29" s="214"/>
      <c r="X29" s="218"/>
      <c r="Y29" s="211"/>
      <c r="Z29" s="216"/>
    </row>
    <row r="30" spans="1:26" ht="7.5" customHeight="1" thickBot="1">
      <c r="A30" s="222"/>
      <c r="B30" s="211"/>
      <c r="C30" s="213"/>
      <c r="D30" s="213"/>
      <c r="E30" s="214"/>
      <c r="F30" s="218"/>
      <c r="H30" s="215">
        <v>4</v>
      </c>
      <c r="I30" s="66"/>
      <c r="J30" s="66"/>
      <c r="K30" s="56"/>
      <c r="L30" s="117"/>
      <c r="M30" s="56"/>
      <c r="N30" s="56"/>
      <c r="O30" s="62"/>
      <c r="P30" s="57"/>
      <c r="Q30" s="128"/>
      <c r="R30" s="134"/>
      <c r="S30" s="219">
        <v>20</v>
      </c>
      <c r="U30" s="213"/>
      <c r="V30" s="213"/>
      <c r="W30" s="214"/>
      <c r="X30" s="218"/>
      <c r="Y30" s="211"/>
      <c r="Z30" s="216"/>
    </row>
    <row r="31" spans="1:26" ht="7.5" customHeight="1" thickBot="1" thickTop="1">
      <c r="A31" s="220">
        <v>14</v>
      </c>
      <c r="B31" s="211">
        <v>8</v>
      </c>
      <c r="C31" s="212" t="str">
        <f>IF(A31="","",LOOKUP(A31,'data個人男子'!$C$2:$C$66,'data個人男子'!$D$2:$D$66))</f>
        <v>中道　脩斗</v>
      </c>
      <c r="D31" s="212"/>
      <c r="E31" s="212"/>
      <c r="F31" s="218" t="str">
        <f>IF(A31="","",LOOKUP(A31,'data個人男子'!$C$2:$C$66,'data個人男子'!$E$2:$E$66))</f>
        <v>②</v>
      </c>
      <c r="H31" s="215"/>
      <c r="I31" s="126">
        <v>0</v>
      </c>
      <c r="J31" s="56"/>
      <c r="K31" s="56"/>
      <c r="L31" s="117"/>
      <c r="M31" s="56"/>
      <c r="N31" s="56"/>
      <c r="O31" s="62"/>
      <c r="P31" s="57"/>
      <c r="Q31" s="57"/>
      <c r="R31" s="151">
        <v>2</v>
      </c>
      <c r="S31" s="219"/>
      <c r="U31" s="212" t="str">
        <f>IF(Z31="","",LOOKUP(Z31,'data個人男子'!$C$2:$C$66,'data個人男子'!$D$2:$D$66))</f>
        <v>菊地　佑太</v>
      </c>
      <c r="V31" s="212"/>
      <c r="W31" s="212"/>
      <c r="X31" s="218" t="str">
        <f>IF(Z31="","",LOOKUP(Z31,'data個人男子'!$C$3:$C$66,'data個人男子'!$E$3:$E$66))</f>
        <v>②</v>
      </c>
      <c r="Y31" s="211">
        <v>40</v>
      </c>
      <c r="Z31" s="216">
        <v>15</v>
      </c>
    </row>
    <row r="32" spans="1:26" ht="7.5" customHeight="1" thickBot="1">
      <c r="A32" s="221"/>
      <c r="B32" s="211"/>
      <c r="C32" s="212"/>
      <c r="D32" s="212"/>
      <c r="E32" s="212"/>
      <c r="F32" s="218"/>
      <c r="H32" s="56"/>
      <c r="I32" s="117"/>
      <c r="J32" s="56"/>
      <c r="K32" s="56"/>
      <c r="L32" s="117"/>
      <c r="M32" s="56"/>
      <c r="N32" s="56"/>
      <c r="O32" s="62"/>
      <c r="P32" s="57"/>
      <c r="Q32" s="57"/>
      <c r="R32" s="128"/>
      <c r="S32" s="149"/>
      <c r="U32" s="212"/>
      <c r="V32" s="212"/>
      <c r="W32" s="212"/>
      <c r="X32" s="218"/>
      <c r="Y32" s="211"/>
      <c r="Z32" s="216"/>
    </row>
    <row r="33" spans="1:26" ht="7.5" customHeight="1" thickBot="1" thickTop="1">
      <c r="A33" s="221"/>
      <c r="B33" s="211"/>
      <c r="C33" s="213"/>
      <c r="D33" s="213" t="str">
        <f>IF(A31="","",LOOKUP(A31,'data個人男子'!$C$2:$C$66,'data個人男子'!$F$2:$F$66))</f>
        <v>後志 ・ 銭函中学校</v>
      </c>
      <c r="E33" s="214"/>
      <c r="F33" s="218"/>
      <c r="H33" s="119">
        <v>2</v>
      </c>
      <c r="I33" s="56"/>
      <c r="J33" s="56"/>
      <c r="K33" s="56"/>
      <c r="L33" s="117"/>
      <c r="M33" s="56"/>
      <c r="N33" s="56"/>
      <c r="O33" s="62"/>
      <c r="P33" s="57"/>
      <c r="Q33" s="57"/>
      <c r="R33" s="57"/>
      <c r="S33" s="57">
        <v>2</v>
      </c>
      <c r="U33" s="213"/>
      <c r="V33" s="213" t="str">
        <f>IF(Z31="","",LOOKUP(Z31,'data個人男子'!$C$2:$C$66,'data個人男子'!$F$2:$F$66))</f>
        <v>後志 ・ 島牧中学校</v>
      </c>
      <c r="W33" s="214"/>
      <c r="X33" s="218"/>
      <c r="Y33" s="211"/>
      <c r="Z33" s="216"/>
    </row>
    <row r="34" spans="1:26" ht="7.5" customHeight="1" thickBot="1">
      <c r="A34" s="222"/>
      <c r="B34" s="211"/>
      <c r="C34" s="213"/>
      <c r="D34" s="213"/>
      <c r="E34" s="214"/>
      <c r="F34" s="218"/>
      <c r="H34" s="56"/>
      <c r="I34" s="56"/>
      <c r="J34" s="56"/>
      <c r="K34" s="215">
        <v>57</v>
      </c>
      <c r="L34" s="117">
        <v>0</v>
      </c>
      <c r="M34" s="56"/>
      <c r="N34" s="56"/>
      <c r="O34" s="134">
        <v>1</v>
      </c>
      <c r="P34" s="219">
        <v>59</v>
      </c>
      <c r="Q34" s="57"/>
      <c r="R34" s="57"/>
      <c r="S34" s="57"/>
      <c r="U34" s="213"/>
      <c r="V34" s="213"/>
      <c r="W34" s="214"/>
      <c r="X34" s="218"/>
      <c r="Y34" s="211"/>
      <c r="Z34" s="216"/>
    </row>
    <row r="35" spans="1:26" ht="7.5" customHeight="1" thickBot="1" thickTop="1">
      <c r="A35" s="220">
        <v>52</v>
      </c>
      <c r="B35" s="211">
        <v>9</v>
      </c>
      <c r="C35" s="212" t="str">
        <f>IF(A35="","",LOOKUP(A35,'data個人男子'!$C$2:$C$66,'data個人男子'!$D$2:$D$66))</f>
        <v>三好　智也</v>
      </c>
      <c r="D35" s="212"/>
      <c r="E35" s="212"/>
      <c r="F35" s="218" t="str">
        <f>IF(A35="","",LOOKUP(A35,'data個人男子'!$C$2:$C$66,'data個人男子'!$E$2:$E$66))</f>
        <v>③</v>
      </c>
      <c r="H35" s="77"/>
      <c r="I35" s="77"/>
      <c r="J35" s="77"/>
      <c r="K35" s="215"/>
      <c r="L35" s="152"/>
      <c r="M35" s="56"/>
      <c r="N35" s="56"/>
      <c r="O35" s="133"/>
      <c r="P35" s="219"/>
      <c r="U35" s="212" t="str">
        <f>IF(Z35="","",LOOKUP(Z35,'data個人男子'!$C$2:$C$66,'data個人男子'!$D$2:$D$66))</f>
        <v>板矢　圭太</v>
      </c>
      <c r="V35" s="212"/>
      <c r="W35" s="212"/>
      <c r="X35" s="218" t="str">
        <f>IF(Z35="","",LOOKUP(Z35,'data個人男子'!$C$3:$C$66,'data個人男子'!$E$3:$E$66))</f>
        <v>③</v>
      </c>
      <c r="Y35" s="211">
        <v>41</v>
      </c>
      <c r="Z35" s="216">
        <v>51</v>
      </c>
    </row>
    <row r="36" spans="1:26" ht="7.5" customHeight="1" thickBot="1">
      <c r="A36" s="221"/>
      <c r="B36" s="211"/>
      <c r="C36" s="212"/>
      <c r="D36" s="212"/>
      <c r="E36" s="212"/>
      <c r="F36" s="218"/>
      <c r="H36" s="56">
        <v>2</v>
      </c>
      <c r="I36" s="56"/>
      <c r="J36" s="56"/>
      <c r="K36" s="56"/>
      <c r="L36" s="70"/>
      <c r="M36" s="56"/>
      <c r="N36" s="56"/>
      <c r="O36" s="133"/>
      <c r="P36" s="57"/>
      <c r="Q36" s="57"/>
      <c r="R36" s="57"/>
      <c r="S36" s="127">
        <v>2</v>
      </c>
      <c r="U36" s="212"/>
      <c r="V36" s="212"/>
      <c r="W36" s="212"/>
      <c r="X36" s="218"/>
      <c r="Y36" s="211"/>
      <c r="Z36" s="216"/>
    </row>
    <row r="37" spans="1:26" ht="7.5" customHeight="1" thickBot="1" thickTop="1">
      <c r="A37" s="221"/>
      <c r="B37" s="211"/>
      <c r="C37" s="213"/>
      <c r="D37" s="213" t="str">
        <f>IF(A35="","",LOOKUP(A35,'data個人男子'!$C$2:$C$66,'data個人男子'!$F$2:$F$66))</f>
        <v>十勝 ・ 陸別中学校</v>
      </c>
      <c r="E37" s="214"/>
      <c r="F37" s="218"/>
      <c r="H37" s="119"/>
      <c r="I37" s="117"/>
      <c r="J37" s="56"/>
      <c r="K37" s="56"/>
      <c r="L37" s="70"/>
      <c r="M37" s="56"/>
      <c r="N37" s="56"/>
      <c r="O37" s="133"/>
      <c r="P37" s="57"/>
      <c r="Q37" s="57"/>
      <c r="R37" s="128"/>
      <c r="S37" s="57"/>
      <c r="U37" s="213"/>
      <c r="V37" s="213" t="str">
        <f>IF(Z35="","",LOOKUP(Z35,'data個人男子'!$C$2:$C$66,'data個人男子'!$F$2:$F$66))</f>
        <v>十勝 ・ 帯広第四中学校</v>
      </c>
      <c r="W37" s="214"/>
      <c r="X37" s="218"/>
      <c r="Y37" s="211"/>
      <c r="Z37" s="216"/>
    </row>
    <row r="38" spans="1:26" ht="7.5" customHeight="1" thickBot="1">
      <c r="A38" s="222"/>
      <c r="B38" s="211"/>
      <c r="C38" s="213"/>
      <c r="D38" s="213"/>
      <c r="E38" s="214"/>
      <c r="F38" s="218"/>
      <c r="H38" s="215">
        <v>5</v>
      </c>
      <c r="I38" s="117">
        <v>2</v>
      </c>
      <c r="J38" s="56"/>
      <c r="K38" s="56"/>
      <c r="L38" s="70"/>
      <c r="M38" s="56"/>
      <c r="N38" s="56"/>
      <c r="O38" s="133"/>
      <c r="P38" s="57"/>
      <c r="Q38" s="57"/>
      <c r="R38" s="139">
        <v>0</v>
      </c>
      <c r="S38" s="219">
        <v>21</v>
      </c>
      <c r="U38" s="213"/>
      <c r="V38" s="213"/>
      <c r="W38" s="214"/>
      <c r="X38" s="218"/>
      <c r="Y38" s="211"/>
      <c r="Z38" s="216"/>
    </row>
    <row r="39" spans="1:26" ht="7.5" customHeight="1" thickBot="1" thickTop="1">
      <c r="A39" s="220">
        <v>44</v>
      </c>
      <c r="B39" s="211">
        <v>10</v>
      </c>
      <c r="C39" s="212" t="str">
        <f>IF(A39="","",LOOKUP(A39,'data個人男子'!$C$2:$C$66,'data個人男子'!$D$2:$D$66))</f>
        <v>伊藤　良平</v>
      </c>
      <c r="D39" s="212"/>
      <c r="E39" s="212"/>
      <c r="F39" s="218" t="str">
        <f>IF(A39="","",LOOKUP(A39,'data個人男子'!$C$2:$C$66,'data個人男子'!$E$2:$E$66))</f>
        <v>③</v>
      </c>
      <c r="H39" s="215"/>
      <c r="I39" s="153"/>
      <c r="J39" s="117"/>
      <c r="K39" s="56"/>
      <c r="L39" s="70"/>
      <c r="M39" s="56"/>
      <c r="N39" s="56"/>
      <c r="O39" s="133"/>
      <c r="P39" s="57"/>
      <c r="Q39" s="62"/>
      <c r="R39" s="146"/>
      <c r="S39" s="219"/>
      <c r="U39" s="212" t="str">
        <f>IF(Z39="","",LOOKUP(Z39,'data個人男子'!$C$2:$C$66,'data個人男子'!$D$2:$D$66))</f>
        <v>山崎　悦弥</v>
      </c>
      <c r="V39" s="212"/>
      <c r="W39" s="212"/>
      <c r="X39" s="218" t="str">
        <f>IF(Z39="","",LOOKUP(Z39,'data個人男子'!$C$3:$C$66,'data個人男子'!$E$3:$E$66))</f>
        <v>③</v>
      </c>
      <c r="Y39" s="211">
        <v>42</v>
      </c>
      <c r="Z39" s="216">
        <v>46</v>
      </c>
    </row>
    <row r="40" spans="1:26" ht="7.5" customHeight="1" thickBot="1">
      <c r="A40" s="221"/>
      <c r="B40" s="211"/>
      <c r="C40" s="212"/>
      <c r="D40" s="212"/>
      <c r="E40" s="212"/>
      <c r="F40" s="218"/>
      <c r="H40" s="58"/>
      <c r="I40" s="66"/>
      <c r="J40" s="117"/>
      <c r="K40" s="56"/>
      <c r="L40" s="70"/>
      <c r="M40" s="56"/>
      <c r="N40" s="56"/>
      <c r="O40" s="133"/>
      <c r="P40" s="57"/>
      <c r="Q40" s="62"/>
      <c r="R40" s="62"/>
      <c r="S40" s="59"/>
      <c r="U40" s="212"/>
      <c r="V40" s="212"/>
      <c r="W40" s="212"/>
      <c r="X40" s="218"/>
      <c r="Y40" s="211"/>
      <c r="Z40" s="216"/>
    </row>
    <row r="41" spans="1:26" ht="7.5" customHeight="1" thickBot="1">
      <c r="A41" s="221"/>
      <c r="B41" s="211"/>
      <c r="C41" s="213"/>
      <c r="D41" s="213" t="str">
        <f>IF(A39="","",LOOKUP(A39,'data個人男子'!$C$2:$C$66,'data個人男子'!$F$2:$F$66))</f>
        <v>宗谷 ・ 稚内南中学校</v>
      </c>
      <c r="E41" s="214"/>
      <c r="F41" s="218"/>
      <c r="H41" s="60">
        <v>0</v>
      </c>
      <c r="I41" s="56"/>
      <c r="J41" s="117"/>
      <c r="K41" s="56"/>
      <c r="L41" s="70"/>
      <c r="M41" s="56"/>
      <c r="N41" s="56"/>
      <c r="O41" s="133"/>
      <c r="P41" s="57"/>
      <c r="Q41" s="62"/>
      <c r="R41" s="57"/>
      <c r="S41" s="63">
        <v>0</v>
      </c>
      <c r="U41" s="213"/>
      <c r="V41" s="213" t="str">
        <f>IF(Z39="","",LOOKUP(Z39,'data個人男子'!$C$2:$C$66,'data個人男子'!$F$2:$F$66))</f>
        <v>オホーツク ・ 小泉中学校</v>
      </c>
      <c r="W41" s="214"/>
      <c r="X41" s="218"/>
      <c r="Y41" s="211"/>
      <c r="Z41" s="216"/>
    </row>
    <row r="42" spans="1:26" ht="7.5" customHeight="1" thickBot="1">
      <c r="A42" s="222"/>
      <c r="B42" s="211"/>
      <c r="C42" s="213"/>
      <c r="D42" s="213"/>
      <c r="E42" s="214"/>
      <c r="F42" s="218"/>
      <c r="H42" s="56"/>
      <c r="I42" s="215">
        <v>35</v>
      </c>
      <c r="J42" s="117">
        <v>0</v>
      </c>
      <c r="K42" s="56"/>
      <c r="L42" s="70"/>
      <c r="M42" s="56"/>
      <c r="N42" s="56"/>
      <c r="O42" s="133"/>
      <c r="P42" s="57"/>
      <c r="Q42" s="62">
        <v>0</v>
      </c>
      <c r="R42" s="219">
        <v>43</v>
      </c>
      <c r="S42" s="57"/>
      <c r="U42" s="213"/>
      <c r="V42" s="213"/>
      <c r="W42" s="214"/>
      <c r="X42" s="218"/>
      <c r="Y42" s="211"/>
      <c r="Z42" s="216"/>
    </row>
    <row r="43" spans="1:26" ht="7.5" customHeight="1" thickBot="1" thickTop="1">
      <c r="A43" s="220">
        <v>59</v>
      </c>
      <c r="B43" s="211">
        <v>11</v>
      </c>
      <c r="C43" s="212" t="str">
        <f>IF(A43="","",LOOKUP(A43,'data個人男子'!$C$2:$C$66,'data個人男子'!$D$2:$D$66))</f>
        <v>臼井　聡汰</v>
      </c>
      <c r="D43" s="212"/>
      <c r="E43" s="212"/>
      <c r="F43" s="218" t="str">
        <f>IF(A43="","",LOOKUP(A43,'data個人男子'!$C$2:$C$66,'data個人男子'!$E$2:$E$66))</f>
        <v>②</v>
      </c>
      <c r="H43" s="77"/>
      <c r="I43" s="215"/>
      <c r="J43" s="152"/>
      <c r="K43" s="66"/>
      <c r="L43" s="70"/>
      <c r="M43" s="56"/>
      <c r="N43" s="56"/>
      <c r="O43" s="133"/>
      <c r="P43" s="62"/>
      <c r="Q43" s="147"/>
      <c r="R43" s="219"/>
      <c r="U43" s="212" t="str">
        <f>IF(Z43="","",LOOKUP(Z43,'data個人男子'!$C$2:$C$66,'data個人男子'!$D$2:$D$66))</f>
        <v>鵜野十起也</v>
      </c>
      <c r="V43" s="212"/>
      <c r="W43" s="212"/>
      <c r="X43" s="218" t="str">
        <f>IF(Z43="","",LOOKUP(Z43,'data個人男子'!$C$3:$C$66,'data個人男子'!$E$3:$E$66))</f>
        <v>③</v>
      </c>
      <c r="Y43" s="211">
        <v>43</v>
      </c>
      <c r="Z43" s="216">
        <v>31</v>
      </c>
    </row>
    <row r="44" spans="1:26" ht="7.5" customHeight="1" thickBot="1">
      <c r="A44" s="221"/>
      <c r="B44" s="211"/>
      <c r="C44" s="212"/>
      <c r="D44" s="212"/>
      <c r="E44" s="212"/>
      <c r="F44" s="218"/>
      <c r="H44" s="116">
        <v>2</v>
      </c>
      <c r="I44" s="56"/>
      <c r="J44" s="66"/>
      <c r="K44" s="66"/>
      <c r="L44" s="70"/>
      <c r="M44" s="56"/>
      <c r="N44" s="56"/>
      <c r="O44" s="133"/>
      <c r="P44" s="62"/>
      <c r="Q44" s="133"/>
      <c r="R44" s="57"/>
      <c r="S44" s="59">
        <v>0</v>
      </c>
      <c r="U44" s="212"/>
      <c r="V44" s="212"/>
      <c r="W44" s="212"/>
      <c r="X44" s="218"/>
      <c r="Y44" s="211"/>
      <c r="Z44" s="216"/>
    </row>
    <row r="45" spans="1:26" ht="7.5" customHeight="1" thickBot="1" thickTop="1">
      <c r="A45" s="221"/>
      <c r="B45" s="211"/>
      <c r="C45" s="213"/>
      <c r="D45" s="213" t="str">
        <f>IF(A43="","",LOOKUP(A43,'data個人男子'!$C$2:$C$66,'data個人男子'!$F$2:$F$66))</f>
        <v>根室 ・ 中標津中学校</v>
      </c>
      <c r="E45" s="214"/>
      <c r="F45" s="218"/>
      <c r="H45" s="56"/>
      <c r="I45" s="121"/>
      <c r="J45" s="66"/>
      <c r="K45" s="66"/>
      <c r="L45" s="70"/>
      <c r="M45" s="56"/>
      <c r="N45" s="56"/>
      <c r="O45" s="133"/>
      <c r="P45" s="62"/>
      <c r="Q45" s="133"/>
      <c r="R45" s="62"/>
      <c r="S45" s="63"/>
      <c r="U45" s="213"/>
      <c r="V45" s="213" t="str">
        <f>IF(Z43="","",LOOKUP(Z43,'data個人男子'!$C$2:$C$66,'data個人男子'!$F$2:$F$66))</f>
        <v>日高 ・ 平取中学校</v>
      </c>
      <c r="W45" s="214"/>
      <c r="X45" s="218"/>
      <c r="Y45" s="211"/>
      <c r="Z45" s="216"/>
    </row>
    <row r="46" spans="1:26" ht="7.5" customHeight="1" thickBot="1">
      <c r="A46" s="222"/>
      <c r="B46" s="211"/>
      <c r="C46" s="213"/>
      <c r="D46" s="213"/>
      <c r="E46" s="214"/>
      <c r="F46" s="218"/>
      <c r="H46" s="215">
        <v>6</v>
      </c>
      <c r="I46" s="121"/>
      <c r="J46" s="66"/>
      <c r="K46" s="66"/>
      <c r="L46" s="70"/>
      <c r="M46" s="56"/>
      <c r="N46" s="56"/>
      <c r="O46" s="133"/>
      <c r="P46" s="62"/>
      <c r="Q46" s="133"/>
      <c r="R46" s="134"/>
      <c r="S46" s="219">
        <v>22</v>
      </c>
      <c r="U46" s="213"/>
      <c r="V46" s="213"/>
      <c r="W46" s="214"/>
      <c r="X46" s="218"/>
      <c r="Y46" s="211"/>
      <c r="Z46" s="216"/>
    </row>
    <row r="47" spans="1:26" ht="7.5" customHeight="1" thickBot="1" thickTop="1">
      <c r="A47" s="220">
        <v>23</v>
      </c>
      <c r="B47" s="211">
        <v>12</v>
      </c>
      <c r="C47" s="212" t="str">
        <f>IF(A47="","",LOOKUP(A47,'data個人男子'!$C$2:$C$66,'data個人男子'!$D$2:$D$66))</f>
        <v>平田　結希</v>
      </c>
      <c r="D47" s="212"/>
      <c r="E47" s="212"/>
      <c r="F47" s="218" t="str">
        <f>IF(A47="","",LOOKUP(A47,'data個人男子'!$C$2:$C$66,'data個人男子'!$E$2:$E$66))</f>
        <v>③</v>
      </c>
      <c r="H47" s="215"/>
      <c r="I47" s="153">
        <v>0</v>
      </c>
      <c r="J47" s="56"/>
      <c r="K47" s="66"/>
      <c r="L47" s="70"/>
      <c r="M47" s="56"/>
      <c r="N47" s="56"/>
      <c r="O47" s="133"/>
      <c r="P47" s="62"/>
      <c r="Q47" s="57"/>
      <c r="R47" s="151">
        <v>2</v>
      </c>
      <c r="S47" s="219"/>
      <c r="U47" s="212" t="str">
        <f>IF(Z47="","",LOOKUP(Z47,'data個人男子'!$C$2:$C$66,'data個人男子'!$D$2:$D$66))</f>
        <v>片沼　毅史</v>
      </c>
      <c r="V47" s="212"/>
      <c r="W47" s="212"/>
      <c r="X47" s="218" t="str">
        <f>IF(Z47="","",LOOKUP(Z47,'data個人男子'!$C$3:$C$66,'data個人男子'!$E$3:$E$66))</f>
        <v>③</v>
      </c>
      <c r="Y47" s="211">
        <v>44</v>
      </c>
      <c r="Z47" s="216">
        <v>4</v>
      </c>
    </row>
    <row r="48" spans="1:26" ht="7.5" customHeight="1" thickBot="1">
      <c r="A48" s="221"/>
      <c r="B48" s="211"/>
      <c r="C48" s="212"/>
      <c r="D48" s="212"/>
      <c r="E48" s="212"/>
      <c r="F48" s="218"/>
      <c r="H48" s="58"/>
      <c r="I48" s="66"/>
      <c r="J48" s="56"/>
      <c r="K48" s="66"/>
      <c r="L48" s="70"/>
      <c r="M48" s="56"/>
      <c r="N48" s="56"/>
      <c r="O48" s="133"/>
      <c r="P48" s="62"/>
      <c r="Q48" s="57"/>
      <c r="R48" s="128"/>
      <c r="S48" s="149"/>
      <c r="U48" s="212"/>
      <c r="V48" s="212"/>
      <c r="W48" s="212"/>
      <c r="X48" s="218"/>
      <c r="Y48" s="211"/>
      <c r="Z48" s="216"/>
    </row>
    <row r="49" spans="1:26" ht="7.5" customHeight="1" thickBot="1" thickTop="1">
      <c r="A49" s="221"/>
      <c r="B49" s="211"/>
      <c r="C49" s="213"/>
      <c r="D49" s="213" t="str">
        <f>IF(A47="","",LOOKUP(A47,'data個人男子'!$C$2:$C$66,'data個人男子'!$F$2:$F$66))</f>
        <v>檜山 ・ 北檜山中学校</v>
      </c>
      <c r="E49" s="214"/>
      <c r="F49" s="218"/>
      <c r="H49" s="60">
        <v>1</v>
      </c>
      <c r="I49" s="56"/>
      <c r="J49" s="56"/>
      <c r="K49" s="66"/>
      <c r="L49" s="70"/>
      <c r="M49" s="56"/>
      <c r="N49" s="56"/>
      <c r="O49" s="133"/>
      <c r="P49" s="62"/>
      <c r="Q49" s="57"/>
      <c r="R49" s="57"/>
      <c r="S49" s="57">
        <v>2</v>
      </c>
      <c r="U49" s="213"/>
      <c r="V49" s="213" t="str">
        <f>IF(Z47="","",LOOKUP(Z47,'data個人男子'!$C$2:$C$66,'data個人男子'!$F$2:$F$66))</f>
        <v>札幌 ・ 向陵中学校</v>
      </c>
      <c r="W49" s="214"/>
      <c r="X49" s="218"/>
      <c r="Y49" s="211"/>
      <c r="Z49" s="216"/>
    </row>
    <row r="50" spans="1:26" ht="7.5" customHeight="1" thickBot="1">
      <c r="A50" s="222"/>
      <c r="B50" s="211"/>
      <c r="C50" s="213"/>
      <c r="D50" s="213"/>
      <c r="E50" s="214"/>
      <c r="F50" s="218"/>
      <c r="H50" s="56"/>
      <c r="I50" s="56"/>
      <c r="J50" s="215">
        <v>50</v>
      </c>
      <c r="K50" s="118"/>
      <c r="L50" s="70"/>
      <c r="M50" s="56"/>
      <c r="N50" s="56"/>
      <c r="O50" s="133"/>
      <c r="P50" s="62"/>
      <c r="Q50" s="219">
        <v>54</v>
      </c>
      <c r="R50" s="57"/>
      <c r="S50" s="57"/>
      <c r="U50" s="213"/>
      <c r="V50" s="213"/>
      <c r="W50" s="214"/>
      <c r="X50" s="218"/>
      <c r="Y50" s="211"/>
      <c r="Z50" s="216"/>
    </row>
    <row r="51" spans="1:26" ht="7.5" customHeight="1" thickBot="1" thickTop="1">
      <c r="A51" s="220">
        <v>29</v>
      </c>
      <c r="B51" s="211">
        <v>13</v>
      </c>
      <c r="C51" s="212" t="str">
        <f>IF(A51="","",LOOKUP(A51,'data個人男子'!$C$2:$C$66,'data個人男子'!$D$2:$D$66))</f>
        <v>能藤　裕気</v>
      </c>
      <c r="D51" s="212"/>
      <c r="E51" s="212"/>
      <c r="F51" s="218" t="str">
        <f>IF(A51="","",LOOKUP(A51,'data個人男子'!$C$2:$C$66,'data個人男子'!$E$2:$E$66))</f>
        <v>③</v>
      </c>
      <c r="H51" s="77"/>
      <c r="I51" s="77"/>
      <c r="J51" s="215"/>
      <c r="K51" s="117">
        <v>0</v>
      </c>
      <c r="L51" s="64"/>
      <c r="M51" s="81"/>
      <c r="N51" s="81"/>
      <c r="O51" s="65"/>
      <c r="P51" s="151">
        <v>2</v>
      </c>
      <c r="Q51" s="219"/>
      <c r="U51" s="212" t="str">
        <f>IF(Z51="","",LOOKUP(Z51,'data個人男子'!$C$2:$C$66,'data個人男子'!$D$2:$D$66))</f>
        <v>河北　翔太</v>
      </c>
      <c r="V51" s="212"/>
      <c r="W51" s="212"/>
      <c r="X51" s="218" t="str">
        <f>IF(Z51="","",LOOKUP(Z51,'data個人男子'!$C$3:$C$66,'data個人男子'!$E$3:$E$66))</f>
        <v>③</v>
      </c>
      <c r="Y51" s="211">
        <v>45</v>
      </c>
      <c r="Z51" s="216">
        <v>63</v>
      </c>
    </row>
    <row r="52" spans="1:26" ht="7.5" customHeight="1" thickBot="1">
      <c r="A52" s="221"/>
      <c r="B52" s="211"/>
      <c r="C52" s="212"/>
      <c r="D52" s="212"/>
      <c r="E52" s="212"/>
      <c r="F52" s="218"/>
      <c r="H52" s="116">
        <v>2</v>
      </c>
      <c r="I52" s="56"/>
      <c r="J52" s="56"/>
      <c r="K52" s="117"/>
      <c r="L52" s="64"/>
      <c r="M52" s="56"/>
      <c r="N52" s="56"/>
      <c r="O52" s="65"/>
      <c r="P52" s="128"/>
      <c r="Q52" s="57"/>
      <c r="R52" s="57"/>
      <c r="S52" s="59">
        <v>0</v>
      </c>
      <c r="U52" s="212"/>
      <c r="V52" s="212"/>
      <c r="W52" s="212"/>
      <c r="X52" s="218"/>
      <c r="Y52" s="211"/>
      <c r="Z52" s="216"/>
    </row>
    <row r="53" spans="1:26" ht="7.5" customHeight="1" thickBot="1" thickTop="1">
      <c r="A53" s="221"/>
      <c r="B53" s="211"/>
      <c r="C53" s="213"/>
      <c r="D53" s="213" t="str">
        <f>IF(A51="","",LOOKUP(A51,'data個人男子'!$C$2:$C$66,'data個人男子'!$F$2:$F$66))</f>
        <v>日高 ・ 三石中学校</v>
      </c>
      <c r="E53" s="214"/>
      <c r="F53" s="218"/>
      <c r="H53" s="56"/>
      <c r="I53" s="117"/>
      <c r="J53" s="56"/>
      <c r="K53" s="117"/>
      <c r="L53" s="64"/>
      <c r="M53" s="56"/>
      <c r="N53" s="56"/>
      <c r="O53" s="65"/>
      <c r="P53" s="128"/>
      <c r="Q53" s="57"/>
      <c r="R53" s="62"/>
      <c r="S53" s="63"/>
      <c r="U53" s="213"/>
      <c r="V53" s="213" t="str">
        <f>IF(Z51="","",LOOKUP(Z51,'data個人男子'!$C$2:$C$66,'data個人男子'!$F$2:$F$66))</f>
        <v>開催地 ・ 愛宕中学校</v>
      </c>
      <c r="W53" s="214"/>
      <c r="X53" s="218"/>
      <c r="Y53" s="211"/>
      <c r="Z53" s="216"/>
    </row>
    <row r="54" spans="1:26" ht="7.5" customHeight="1" thickBot="1">
      <c r="A54" s="222"/>
      <c r="B54" s="211"/>
      <c r="C54" s="213"/>
      <c r="D54" s="213"/>
      <c r="E54" s="214"/>
      <c r="F54" s="218"/>
      <c r="H54" s="215">
        <v>7</v>
      </c>
      <c r="I54" s="120">
        <v>0</v>
      </c>
      <c r="J54" s="56"/>
      <c r="K54" s="117"/>
      <c r="L54" s="64"/>
      <c r="M54" s="56"/>
      <c r="N54" s="56"/>
      <c r="O54" s="65"/>
      <c r="P54" s="128"/>
      <c r="Q54" s="57"/>
      <c r="R54" s="134">
        <v>2</v>
      </c>
      <c r="S54" s="219">
        <v>23</v>
      </c>
      <c r="U54" s="213"/>
      <c r="V54" s="213"/>
      <c r="W54" s="214"/>
      <c r="X54" s="218"/>
      <c r="Y54" s="211"/>
      <c r="Z54" s="216"/>
    </row>
    <row r="55" spans="1:26" ht="7.5" customHeight="1" thickBot="1" thickTop="1">
      <c r="A55" s="220">
        <v>62</v>
      </c>
      <c r="B55" s="211">
        <v>14</v>
      </c>
      <c r="C55" s="212" t="str">
        <f>IF(A55="","",LOOKUP(A55,'data個人男子'!$C$2:$C$66,'data個人男子'!$D$2:$D$66))</f>
        <v>福島　翔太</v>
      </c>
      <c r="D55" s="212"/>
      <c r="E55" s="212"/>
      <c r="F55" s="218" t="str">
        <f>IF(A55="","",LOOKUP(A55,'data個人男子'!$C$2:$C$66,'data個人男子'!$E$2:$E$66))</f>
        <v>③</v>
      </c>
      <c r="H55" s="215"/>
      <c r="I55" s="66"/>
      <c r="J55" s="66"/>
      <c r="K55" s="117"/>
      <c r="L55" s="64"/>
      <c r="M55" s="56"/>
      <c r="N55" s="56"/>
      <c r="O55" s="65"/>
      <c r="P55" s="128"/>
      <c r="Q55" s="128"/>
      <c r="R55" s="151"/>
      <c r="S55" s="219"/>
      <c r="U55" s="212" t="str">
        <f>IF(Z55="","",LOOKUP(Z55,'data個人男子'!$C$2:$C$66,'data個人男子'!$D$2:$D$66))</f>
        <v>武石　優斗</v>
      </c>
      <c r="V55" s="212"/>
      <c r="W55" s="212"/>
      <c r="X55" s="218" t="str">
        <f>IF(Z55="","",LOOKUP(Z55,'data個人男子'!$C$3:$C$66,'data個人男子'!$E$3:$E$66))</f>
        <v>③</v>
      </c>
      <c r="Y55" s="211">
        <v>46</v>
      </c>
      <c r="Z55" s="216">
        <v>5</v>
      </c>
    </row>
    <row r="56" spans="1:26" ht="7.5" customHeight="1" thickBot="1">
      <c r="A56" s="221"/>
      <c r="B56" s="211"/>
      <c r="C56" s="212"/>
      <c r="D56" s="212"/>
      <c r="E56" s="212"/>
      <c r="F56" s="218"/>
      <c r="H56" s="58"/>
      <c r="I56" s="66"/>
      <c r="J56" s="66"/>
      <c r="K56" s="117"/>
      <c r="L56" s="64"/>
      <c r="M56" s="56"/>
      <c r="N56" s="56"/>
      <c r="O56" s="65"/>
      <c r="P56" s="128"/>
      <c r="Q56" s="128"/>
      <c r="R56" s="128"/>
      <c r="S56" s="149"/>
      <c r="U56" s="212"/>
      <c r="V56" s="212"/>
      <c r="W56" s="212"/>
      <c r="X56" s="218"/>
      <c r="Y56" s="211"/>
      <c r="Z56" s="216"/>
    </row>
    <row r="57" spans="1:26" ht="7.5" customHeight="1" thickBot="1" thickTop="1">
      <c r="A57" s="221"/>
      <c r="B57" s="211"/>
      <c r="C57" s="213"/>
      <c r="D57" s="213" t="str">
        <f>IF(A55="","",LOOKUP(A55,'data個人男子'!$C$2:$C$66,'data個人男子'!$F$2:$F$66))</f>
        <v>開催地 ・ 明星中学校</v>
      </c>
      <c r="E57" s="214"/>
      <c r="F57" s="218"/>
      <c r="H57" s="60">
        <v>1</v>
      </c>
      <c r="I57" s="56"/>
      <c r="J57" s="66"/>
      <c r="K57" s="117"/>
      <c r="L57" s="64"/>
      <c r="M57" s="56"/>
      <c r="N57" s="56"/>
      <c r="O57" s="65"/>
      <c r="P57" s="128"/>
      <c r="Q57" s="128"/>
      <c r="R57" s="57"/>
      <c r="S57" s="57">
        <v>2</v>
      </c>
      <c r="U57" s="213"/>
      <c r="V57" s="213" t="str">
        <f>IF(Z55="","",LOOKUP(Z55,'data個人男子'!$C$2:$C$66,'data個人男子'!$F$2:$F$66))</f>
        <v>石狩 ・ 駒里中学校</v>
      </c>
      <c r="W57" s="214"/>
      <c r="X57" s="218"/>
      <c r="Y57" s="211"/>
      <c r="Z57" s="216"/>
    </row>
    <row r="58" spans="1:26" ht="7.5" customHeight="1" thickBot="1">
      <c r="A58" s="222"/>
      <c r="B58" s="211"/>
      <c r="C58" s="213"/>
      <c r="D58" s="213"/>
      <c r="E58" s="214"/>
      <c r="F58" s="218"/>
      <c r="H58" s="56"/>
      <c r="I58" s="215">
        <v>36</v>
      </c>
      <c r="J58" s="66"/>
      <c r="K58" s="117"/>
      <c r="L58" s="64"/>
      <c r="M58" s="56"/>
      <c r="N58" s="56"/>
      <c r="O58" s="65"/>
      <c r="P58" s="128"/>
      <c r="Q58" s="128"/>
      <c r="R58" s="219">
        <v>44</v>
      </c>
      <c r="S58" s="57"/>
      <c r="U58" s="213"/>
      <c r="V58" s="213"/>
      <c r="W58" s="214"/>
      <c r="X58" s="218"/>
      <c r="Y58" s="211"/>
      <c r="Z58" s="216"/>
    </row>
    <row r="59" spans="1:26" ht="7.5" customHeight="1" thickBot="1" thickTop="1">
      <c r="A59" s="220">
        <v>7</v>
      </c>
      <c r="B59" s="211">
        <v>15</v>
      </c>
      <c r="C59" s="212" t="str">
        <f>IF(A59="","",LOOKUP(A59,'data個人男子'!$C$2:$C$66,'data個人男子'!$D$2:$D$66))</f>
        <v>金山　柾斗</v>
      </c>
      <c r="D59" s="212"/>
      <c r="E59" s="212"/>
      <c r="F59" s="218" t="str">
        <f>IF(A59="","",LOOKUP(A59,'data個人男子'!$C$2:$C$66,'data個人男子'!$E$2:$E$66))</f>
        <v>①</v>
      </c>
      <c r="H59" s="77"/>
      <c r="I59" s="215"/>
      <c r="J59" s="126">
        <v>2</v>
      </c>
      <c r="K59" s="56"/>
      <c r="L59" s="64"/>
      <c r="M59" s="56"/>
      <c r="N59" s="56"/>
      <c r="O59" s="65"/>
      <c r="P59" s="57"/>
      <c r="Q59" s="154">
        <v>2</v>
      </c>
      <c r="R59" s="219"/>
      <c r="U59" s="212" t="str">
        <f>IF(Z59="","",LOOKUP(Z59,'data個人男子'!$C$2:$C$66,'data個人男子'!$D$2:$D$66))</f>
        <v>三浦　聖矢</v>
      </c>
      <c r="V59" s="212"/>
      <c r="W59" s="212"/>
      <c r="X59" s="218" t="str">
        <f>IF(Z59="","",LOOKUP(Z59,'data個人男子'!$C$3:$C$66,'data個人男子'!$E$3:$E$66))</f>
        <v>③</v>
      </c>
      <c r="Y59" s="211">
        <v>47</v>
      </c>
      <c r="Z59" s="216">
        <v>19</v>
      </c>
    </row>
    <row r="60" spans="1:26" ht="7.5" customHeight="1" thickBot="1">
      <c r="A60" s="221"/>
      <c r="B60" s="211"/>
      <c r="C60" s="212"/>
      <c r="D60" s="212"/>
      <c r="E60" s="212"/>
      <c r="F60" s="218"/>
      <c r="H60" s="58">
        <v>0</v>
      </c>
      <c r="I60" s="56"/>
      <c r="J60" s="117"/>
      <c r="K60" s="56"/>
      <c r="L60" s="64"/>
      <c r="M60" s="56"/>
      <c r="N60" s="56"/>
      <c r="O60" s="65"/>
      <c r="P60" s="57"/>
      <c r="Q60" s="62"/>
      <c r="R60" s="57"/>
      <c r="S60" s="127">
        <v>2</v>
      </c>
      <c r="U60" s="212"/>
      <c r="V60" s="212"/>
      <c r="W60" s="212"/>
      <c r="X60" s="218"/>
      <c r="Y60" s="211"/>
      <c r="Z60" s="216"/>
    </row>
    <row r="61" spans="1:26" ht="7.5" customHeight="1" thickBot="1" thickTop="1">
      <c r="A61" s="221"/>
      <c r="B61" s="211"/>
      <c r="C61" s="213"/>
      <c r="D61" s="213" t="str">
        <f>IF(A59="","",LOOKUP(A59,'data個人男子'!$C$2:$C$66,'data個人男子'!$F$2:$F$66))</f>
        <v>石狩 ・ 聚富中学校</v>
      </c>
      <c r="E61" s="214"/>
      <c r="F61" s="218"/>
      <c r="H61" s="60"/>
      <c r="I61" s="66"/>
      <c r="J61" s="117"/>
      <c r="K61" s="56"/>
      <c r="L61" s="64"/>
      <c r="M61" s="56"/>
      <c r="N61" s="56"/>
      <c r="O61" s="65"/>
      <c r="P61" s="57"/>
      <c r="Q61" s="62"/>
      <c r="R61" s="133"/>
      <c r="S61" s="57"/>
      <c r="U61" s="213"/>
      <c r="V61" s="213" t="str">
        <f>IF(Z59="","",LOOKUP(Z59,'data個人男子'!$C$2:$C$66,'data個人男子'!$F$2:$F$66))</f>
        <v>渡島 ・ 潮見中学校</v>
      </c>
      <c r="W61" s="214"/>
      <c r="X61" s="218"/>
      <c r="Y61" s="211"/>
      <c r="Z61" s="216"/>
    </row>
    <row r="62" spans="1:26" ht="7.5" customHeight="1" thickBot="1">
      <c r="A62" s="222"/>
      <c r="B62" s="211"/>
      <c r="C62" s="213"/>
      <c r="D62" s="213"/>
      <c r="E62" s="214"/>
      <c r="F62" s="218"/>
      <c r="H62" s="215">
        <v>8</v>
      </c>
      <c r="I62" s="123"/>
      <c r="J62" s="117"/>
      <c r="K62" s="56"/>
      <c r="L62" s="64"/>
      <c r="M62" s="56"/>
      <c r="N62" s="56"/>
      <c r="O62" s="65"/>
      <c r="P62" s="57"/>
      <c r="Q62" s="62"/>
      <c r="R62" s="140"/>
      <c r="S62" s="219">
        <v>24</v>
      </c>
      <c r="U62" s="213"/>
      <c r="V62" s="213"/>
      <c r="W62" s="214"/>
      <c r="X62" s="218"/>
      <c r="Y62" s="211"/>
      <c r="Z62" s="216"/>
    </row>
    <row r="63" spans="1:26" ht="7.5" customHeight="1" thickBot="1">
      <c r="A63" s="220">
        <v>17</v>
      </c>
      <c r="B63" s="211">
        <v>16</v>
      </c>
      <c r="C63" s="212" t="str">
        <f>IF(A63="","",LOOKUP(A63,'data個人男子'!$C$2:$C$66,'data個人男子'!$D$2:$D$66))</f>
        <v>成田　大誠</v>
      </c>
      <c r="D63" s="212"/>
      <c r="E63" s="212"/>
      <c r="F63" s="218" t="str">
        <f>IF(A63="","",LOOKUP(A63,'data個人男子'!$C$2:$C$66,'data個人男子'!$E$2:$E$66))</f>
        <v>②</v>
      </c>
      <c r="H63" s="215"/>
      <c r="I63" s="117">
        <v>2</v>
      </c>
      <c r="J63" s="56"/>
      <c r="K63" s="56"/>
      <c r="L63" s="64"/>
      <c r="M63" s="56"/>
      <c r="N63" s="56"/>
      <c r="O63" s="65"/>
      <c r="P63" s="57"/>
      <c r="Q63" s="57"/>
      <c r="R63" s="62">
        <v>0</v>
      </c>
      <c r="S63" s="219"/>
      <c r="U63" s="212" t="str">
        <f>IF(Z63="","",LOOKUP(Z63,'data個人男子'!$C$2:$C$66,'data個人男子'!$D$2:$D$66))</f>
        <v>高田　　親</v>
      </c>
      <c r="V63" s="212"/>
      <c r="W63" s="212"/>
      <c r="X63" s="218" t="str">
        <f>IF(Z63="","",LOOKUP(Z63,'data個人男子'!$C$3:$C$66,'data個人男子'!$E$3:$E$66))</f>
        <v>②</v>
      </c>
      <c r="Y63" s="211">
        <v>48</v>
      </c>
      <c r="Z63" s="216">
        <v>53</v>
      </c>
    </row>
    <row r="64" spans="1:26" ht="7.5" customHeight="1" thickBot="1">
      <c r="A64" s="221"/>
      <c r="B64" s="211"/>
      <c r="C64" s="212"/>
      <c r="D64" s="212"/>
      <c r="E64" s="212"/>
      <c r="F64" s="218"/>
      <c r="H64" s="56"/>
      <c r="I64" s="117"/>
      <c r="J64" s="56"/>
      <c r="K64" s="56"/>
      <c r="L64" s="64"/>
      <c r="M64" s="56"/>
      <c r="N64" s="56"/>
      <c r="O64" s="65"/>
      <c r="P64" s="57"/>
      <c r="Q64" s="57"/>
      <c r="R64" s="62"/>
      <c r="S64" s="59"/>
      <c r="U64" s="212"/>
      <c r="V64" s="212"/>
      <c r="W64" s="212"/>
      <c r="X64" s="218"/>
      <c r="Y64" s="211"/>
      <c r="Z64" s="216"/>
    </row>
    <row r="65" spans="1:26" ht="7.5" customHeight="1" thickBot="1" thickTop="1">
      <c r="A65" s="221"/>
      <c r="B65" s="211"/>
      <c r="C65" s="213"/>
      <c r="D65" s="213" t="str">
        <f>IF(A63="","",LOOKUP(A63,'data個人男子'!$C$2:$C$66,'data個人男子'!$F$2:$F$66))</f>
        <v>渡島 ・ 砂原中学校</v>
      </c>
      <c r="E65" s="214"/>
      <c r="F65" s="218"/>
      <c r="H65" s="119">
        <v>2</v>
      </c>
      <c r="I65" s="56"/>
      <c r="J65" s="56"/>
      <c r="K65" s="56"/>
      <c r="L65" s="64"/>
      <c r="M65" s="66"/>
      <c r="N65" s="121"/>
      <c r="O65" s="65"/>
      <c r="P65" s="57"/>
      <c r="Q65" s="57"/>
      <c r="R65" s="57"/>
      <c r="S65" s="63">
        <v>0</v>
      </c>
      <c r="U65" s="213"/>
      <c r="V65" s="213" t="str">
        <f>IF(Z63="","",LOOKUP(Z63,'data個人男子'!$C$2:$C$66,'data個人男子'!$F$2:$F$66))</f>
        <v>釧路 ・ 茶路中学校</v>
      </c>
      <c r="W65" s="214"/>
      <c r="X65" s="218"/>
      <c r="Y65" s="211"/>
      <c r="Z65" s="216"/>
    </row>
    <row r="66" spans="1:26" ht="7.5" customHeight="1" thickBot="1">
      <c r="A66" s="222"/>
      <c r="B66" s="211"/>
      <c r="C66" s="213"/>
      <c r="D66" s="213"/>
      <c r="E66" s="214"/>
      <c r="F66" s="218"/>
      <c r="H66" s="56"/>
      <c r="I66" s="56"/>
      <c r="J66" s="56"/>
      <c r="K66" s="56"/>
      <c r="L66" s="215">
        <v>61</v>
      </c>
      <c r="M66" s="164">
        <v>0</v>
      </c>
      <c r="N66" s="157">
        <v>0</v>
      </c>
      <c r="O66" s="219">
        <v>62</v>
      </c>
      <c r="P66" s="57"/>
      <c r="Q66" s="57"/>
      <c r="R66" s="57"/>
      <c r="S66" s="57"/>
      <c r="U66" s="213"/>
      <c r="V66" s="213"/>
      <c r="W66" s="214"/>
      <c r="X66" s="218"/>
      <c r="Y66" s="211"/>
      <c r="Z66" s="216"/>
    </row>
    <row r="67" spans="1:26" ht="7.5" customHeight="1" thickBot="1">
      <c r="A67" s="220">
        <v>47</v>
      </c>
      <c r="B67" s="211">
        <v>17</v>
      </c>
      <c r="C67" s="212" t="str">
        <f>IF(A67="","",LOOKUP(A67,'data個人男子'!$C$2:$C$66,'data個人男子'!$D$2:$D$66))</f>
        <v>杉本　尚也</v>
      </c>
      <c r="D67" s="212"/>
      <c r="E67" s="212"/>
      <c r="F67" s="218" t="str">
        <f>IF(A67="","",LOOKUP(A67,'data個人男子'!$C$2:$C$66,'data個人男子'!$E$2:$E$66))</f>
        <v>②</v>
      </c>
      <c r="H67" s="77"/>
      <c r="I67" s="77"/>
      <c r="J67" s="77"/>
      <c r="K67" s="77"/>
      <c r="L67" s="215"/>
      <c r="M67" s="223">
        <v>63</v>
      </c>
      <c r="N67" s="224"/>
      <c r="O67" s="219"/>
      <c r="U67" s="212" t="str">
        <f>IF(Z67="","",LOOKUP(Z67,'data個人男子'!$C$2:$C$66,'data個人男子'!$D$2:$D$66))</f>
        <v>上本　健太</v>
      </c>
      <c r="V67" s="212"/>
      <c r="W67" s="212"/>
      <c r="X67" s="218" t="str">
        <f>IF(Z67="","",LOOKUP(Z67,'data個人男子'!$C$3:$C$66,'data個人男子'!$E$3:$E$66))</f>
        <v>③</v>
      </c>
      <c r="Y67" s="211">
        <v>49</v>
      </c>
      <c r="Z67" s="216">
        <v>55</v>
      </c>
    </row>
    <row r="68" spans="1:26" ht="7.5" customHeight="1" thickBot="1">
      <c r="A68" s="221"/>
      <c r="B68" s="211"/>
      <c r="C68" s="212"/>
      <c r="D68" s="212"/>
      <c r="E68" s="212"/>
      <c r="F68" s="218"/>
      <c r="H68" s="58">
        <v>0</v>
      </c>
      <c r="I68" s="56"/>
      <c r="J68" s="56"/>
      <c r="K68" s="56"/>
      <c r="L68" s="56"/>
      <c r="M68" s="117"/>
      <c r="N68" s="159" t="s">
        <v>449</v>
      </c>
      <c r="O68" s="57"/>
      <c r="P68" s="57"/>
      <c r="Q68" s="57"/>
      <c r="R68" s="57"/>
      <c r="S68" s="59">
        <v>0</v>
      </c>
      <c r="U68" s="212"/>
      <c r="V68" s="212"/>
      <c r="W68" s="212"/>
      <c r="X68" s="218"/>
      <c r="Y68" s="211"/>
      <c r="Z68" s="216"/>
    </row>
    <row r="69" spans="1:26" ht="7.5" customHeight="1" thickBot="1">
      <c r="A69" s="221"/>
      <c r="B69" s="211"/>
      <c r="C69" s="213"/>
      <c r="D69" s="213" t="str">
        <f>IF(A67="","",LOOKUP(A67,'data個人男子'!$C$2:$C$66,'data個人男子'!$F$2:$F$66))</f>
        <v>オホーツク ・ 北中学校</v>
      </c>
      <c r="E69" s="214"/>
      <c r="F69" s="218"/>
      <c r="H69" s="60"/>
      <c r="I69" s="66"/>
      <c r="J69" s="56"/>
      <c r="K69" s="56"/>
      <c r="L69" s="56"/>
      <c r="M69" s="117"/>
      <c r="N69" s="159"/>
      <c r="O69" s="57"/>
      <c r="P69" s="57"/>
      <c r="Q69" s="57"/>
      <c r="R69" s="62"/>
      <c r="S69" s="63"/>
      <c r="U69" s="213"/>
      <c r="V69" s="213" t="str">
        <f>IF(Z67="","",LOOKUP(Z67,'data個人男子'!$C$2:$C$66,'data個人男子'!$F$2:$F$66))</f>
        <v>釧路 ・ 道教大附属釧路中学校</v>
      </c>
      <c r="W69" s="214"/>
      <c r="X69" s="218"/>
      <c r="Y69" s="211"/>
      <c r="Z69" s="216"/>
    </row>
    <row r="70" spans="1:26" ht="7.5" customHeight="1" thickBot="1">
      <c r="A70" s="222"/>
      <c r="B70" s="211"/>
      <c r="C70" s="213"/>
      <c r="D70" s="213"/>
      <c r="E70" s="214"/>
      <c r="F70" s="218"/>
      <c r="H70" s="215">
        <v>9</v>
      </c>
      <c r="I70" s="66">
        <v>2</v>
      </c>
      <c r="J70" s="56"/>
      <c r="K70" s="56"/>
      <c r="L70" s="56"/>
      <c r="M70" s="117"/>
      <c r="N70" s="159"/>
      <c r="O70" s="57"/>
      <c r="P70" s="57"/>
      <c r="Q70" s="57"/>
      <c r="R70" s="134">
        <v>0</v>
      </c>
      <c r="S70" s="219">
        <v>25</v>
      </c>
      <c r="U70" s="213"/>
      <c r="V70" s="213"/>
      <c r="W70" s="214"/>
      <c r="X70" s="218"/>
      <c r="Y70" s="211"/>
      <c r="Z70" s="216"/>
    </row>
    <row r="71" spans="1:26" ht="7.5" customHeight="1" thickBot="1" thickTop="1">
      <c r="A71" s="220">
        <v>27</v>
      </c>
      <c r="B71" s="211">
        <v>18</v>
      </c>
      <c r="C71" s="212" t="str">
        <f>IF(A71="","",LOOKUP(A71,'data個人男子'!$C$2:$C$66,'data個人男子'!$D$2:$D$66))</f>
        <v>桜庭　真啓</v>
      </c>
      <c r="D71" s="212"/>
      <c r="E71" s="212"/>
      <c r="F71" s="218" t="str">
        <f>IF(A71="","",LOOKUP(A71,'data個人男子'!$C$2:$C$66,'data個人男子'!$E$2:$E$66))</f>
        <v>③</v>
      </c>
      <c r="H71" s="215"/>
      <c r="I71" s="126"/>
      <c r="J71" s="117"/>
      <c r="K71" s="56"/>
      <c r="L71" s="56"/>
      <c r="M71" s="117"/>
      <c r="N71" s="159"/>
      <c r="O71" s="57"/>
      <c r="P71" s="57"/>
      <c r="Q71" s="62"/>
      <c r="R71" s="147"/>
      <c r="S71" s="219"/>
      <c r="U71" s="212" t="str">
        <f>IF(Z71="","",LOOKUP(Z71,'data個人男子'!$C$2:$C$66,'data個人男子'!$D$2:$D$66))</f>
        <v>鎌田　翔平</v>
      </c>
      <c r="V71" s="212"/>
      <c r="W71" s="212"/>
      <c r="X71" s="218" t="str">
        <f>IF(Z71="","",LOOKUP(Z71,'data個人男子'!$C$3:$C$66,'data個人男子'!$E$3:$E$66))</f>
        <v>②</v>
      </c>
      <c r="Y71" s="211">
        <v>50</v>
      </c>
      <c r="Z71" s="216">
        <v>9</v>
      </c>
    </row>
    <row r="72" spans="1:26" ht="7.5" customHeight="1" thickBot="1">
      <c r="A72" s="221"/>
      <c r="B72" s="211"/>
      <c r="C72" s="212"/>
      <c r="D72" s="212"/>
      <c r="E72" s="212"/>
      <c r="F72" s="218"/>
      <c r="H72" s="56"/>
      <c r="I72" s="117"/>
      <c r="J72" s="117"/>
      <c r="K72" s="56"/>
      <c r="L72" s="56"/>
      <c r="M72" s="117"/>
      <c r="N72" s="159"/>
      <c r="O72" s="57"/>
      <c r="P72" s="57"/>
      <c r="Q72" s="62"/>
      <c r="R72" s="133"/>
      <c r="S72" s="149"/>
      <c r="U72" s="212"/>
      <c r="V72" s="212"/>
      <c r="W72" s="212"/>
      <c r="X72" s="218"/>
      <c r="Y72" s="211"/>
      <c r="Z72" s="216"/>
    </row>
    <row r="73" spans="1:26" ht="7.5" customHeight="1" thickBot="1" thickTop="1">
      <c r="A73" s="221"/>
      <c r="B73" s="211"/>
      <c r="C73" s="213"/>
      <c r="D73" s="213" t="str">
        <f>IF(A71="","",LOOKUP(A71,'data個人男子'!$C$2:$C$66,'data個人男子'!$F$2:$F$66))</f>
        <v>胆振 ・ 西陵中学校</v>
      </c>
      <c r="E73" s="214"/>
      <c r="F73" s="218"/>
      <c r="H73" s="119">
        <v>2</v>
      </c>
      <c r="I73" s="56"/>
      <c r="J73" s="117"/>
      <c r="K73" s="56"/>
      <c r="L73" s="56"/>
      <c r="M73" s="117"/>
      <c r="N73" s="159"/>
      <c r="O73" s="57"/>
      <c r="P73" s="57"/>
      <c r="Q73" s="62"/>
      <c r="R73" s="57"/>
      <c r="S73" s="57">
        <v>2</v>
      </c>
      <c r="U73" s="213"/>
      <c r="V73" s="213" t="str">
        <f>IF(Z71="","",LOOKUP(Z71,'data個人男子'!$C$2:$C$66,'data個人男子'!$F$2:$F$66))</f>
        <v>空知 ・ 光陵中学校</v>
      </c>
      <c r="W73" s="214"/>
      <c r="X73" s="218"/>
      <c r="Y73" s="211"/>
      <c r="Z73" s="216"/>
    </row>
    <row r="74" spans="1:26" ht="7.5" customHeight="1" thickBot="1">
      <c r="A74" s="222"/>
      <c r="B74" s="211"/>
      <c r="C74" s="213"/>
      <c r="D74" s="213"/>
      <c r="E74" s="214"/>
      <c r="F74" s="218"/>
      <c r="H74" s="56"/>
      <c r="I74" s="215">
        <v>37</v>
      </c>
      <c r="J74" s="117">
        <v>0</v>
      </c>
      <c r="K74" s="56"/>
      <c r="L74" s="56"/>
      <c r="M74" s="117"/>
      <c r="N74" s="159"/>
      <c r="O74" s="57"/>
      <c r="P74" s="57"/>
      <c r="Q74" s="62">
        <v>2</v>
      </c>
      <c r="R74" s="219">
        <v>45</v>
      </c>
      <c r="S74" s="57"/>
      <c r="U74" s="213"/>
      <c r="V74" s="213"/>
      <c r="W74" s="214"/>
      <c r="X74" s="218"/>
      <c r="Y74" s="211"/>
      <c r="Z74" s="216"/>
    </row>
    <row r="75" spans="1:26" ht="7.5" customHeight="1" thickBot="1" thickTop="1">
      <c r="A75" s="220">
        <v>20</v>
      </c>
      <c r="B75" s="211">
        <v>19</v>
      </c>
      <c r="C75" s="212" t="str">
        <f>IF(A75="","",LOOKUP(A75,'data個人男子'!$C$2:$C$66,'data個人男子'!$D$2:$D$66))</f>
        <v>村上　昇也</v>
      </c>
      <c r="D75" s="212"/>
      <c r="E75" s="212"/>
      <c r="F75" s="218" t="str">
        <f>IF(A75="","",LOOKUP(A75,'data個人男子'!$C$2:$C$66,'data個人男子'!$E$2:$E$66))</f>
        <v>③</v>
      </c>
      <c r="H75" s="77"/>
      <c r="I75" s="215"/>
      <c r="J75" s="152"/>
      <c r="K75" s="66"/>
      <c r="L75" s="56"/>
      <c r="M75" s="117"/>
      <c r="N75" s="159"/>
      <c r="O75" s="57"/>
      <c r="P75" s="128"/>
      <c r="Q75" s="151"/>
      <c r="R75" s="219"/>
      <c r="U75" s="212" t="str">
        <f>IF(Z75="","",LOOKUP(Z75,'data個人男子'!$C$2:$C$66,'data個人男子'!$D$2:$D$66))</f>
        <v>小竹　創貴</v>
      </c>
      <c r="V75" s="212"/>
      <c r="W75" s="212"/>
      <c r="X75" s="218" t="str">
        <f>IF(Z75="","",LOOKUP(Z75,'data個人男子'!$C$3:$C$66,'data個人男子'!$E$3:$E$66))</f>
        <v>③</v>
      </c>
      <c r="Y75" s="211">
        <v>51</v>
      </c>
      <c r="Z75" s="216">
        <v>34</v>
      </c>
    </row>
    <row r="76" spans="1:26" ht="7.5" customHeight="1" thickBot="1">
      <c r="A76" s="221"/>
      <c r="B76" s="211"/>
      <c r="C76" s="212"/>
      <c r="D76" s="212"/>
      <c r="E76" s="212"/>
      <c r="F76" s="218"/>
      <c r="H76" s="56">
        <v>2</v>
      </c>
      <c r="I76" s="56"/>
      <c r="J76" s="66"/>
      <c r="K76" s="66"/>
      <c r="L76" s="56"/>
      <c r="M76" s="117"/>
      <c r="N76" s="159"/>
      <c r="O76" s="57"/>
      <c r="P76" s="128"/>
      <c r="Q76" s="128"/>
      <c r="R76" s="57"/>
      <c r="S76" s="57">
        <v>2</v>
      </c>
      <c r="U76" s="212"/>
      <c r="V76" s="212"/>
      <c r="W76" s="212"/>
      <c r="X76" s="218"/>
      <c r="Y76" s="211"/>
      <c r="Z76" s="216"/>
    </row>
    <row r="77" spans="1:26" ht="7.5" customHeight="1" thickBot="1" thickTop="1">
      <c r="A77" s="221"/>
      <c r="B77" s="211"/>
      <c r="C77" s="213"/>
      <c r="D77" s="213" t="str">
        <f>IF(A75="","",LOOKUP(A75,'data個人男子'!$C$2:$C$66,'data個人男子'!$F$2:$F$66))</f>
        <v>渡島 ・ 大川中学校</v>
      </c>
      <c r="E77" s="214"/>
      <c r="F77" s="218"/>
      <c r="H77" s="119"/>
      <c r="I77" s="121"/>
      <c r="J77" s="66"/>
      <c r="K77" s="66"/>
      <c r="L77" s="56"/>
      <c r="M77" s="117"/>
      <c r="N77" s="159"/>
      <c r="O77" s="57"/>
      <c r="P77" s="128"/>
      <c r="Q77" s="128"/>
      <c r="R77" s="128"/>
      <c r="S77" s="150"/>
      <c r="U77" s="213"/>
      <c r="V77" s="213" t="str">
        <f>IF(Z75="","",LOOKUP(Z75,'data個人男子'!$C$2:$C$66,'data個人男子'!$F$2:$F$66))</f>
        <v>上川 ・ 鷹栖中学校</v>
      </c>
      <c r="W77" s="214"/>
      <c r="X77" s="218"/>
      <c r="Y77" s="211"/>
      <c r="Z77" s="216"/>
    </row>
    <row r="78" spans="1:26" ht="7.5" customHeight="1" thickBot="1">
      <c r="A78" s="222"/>
      <c r="B78" s="211"/>
      <c r="C78" s="213"/>
      <c r="D78" s="213"/>
      <c r="E78" s="214"/>
      <c r="F78" s="218"/>
      <c r="H78" s="215">
        <v>10</v>
      </c>
      <c r="I78" s="122"/>
      <c r="J78" s="66"/>
      <c r="K78" s="66"/>
      <c r="L78" s="56"/>
      <c r="M78" s="117"/>
      <c r="N78" s="159"/>
      <c r="O78" s="57"/>
      <c r="P78" s="128"/>
      <c r="Q78" s="128"/>
      <c r="R78" s="139"/>
      <c r="S78" s="219">
        <v>26</v>
      </c>
      <c r="U78" s="213"/>
      <c r="V78" s="213"/>
      <c r="W78" s="214"/>
      <c r="X78" s="218"/>
      <c r="Y78" s="211"/>
      <c r="Z78" s="216"/>
    </row>
    <row r="79" spans="1:26" ht="7.5" customHeight="1" thickBot="1">
      <c r="A79" s="220">
        <v>64</v>
      </c>
      <c r="B79" s="211">
        <v>20</v>
      </c>
      <c r="C79" s="212" t="str">
        <f>IF(A79="","",LOOKUP(A79,'data個人男子'!$C$2:$C$66,'data個人男子'!$D$2:$D$66))</f>
        <v>高木　利彬</v>
      </c>
      <c r="D79" s="212"/>
      <c r="E79" s="212"/>
      <c r="F79" s="218" t="str">
        <f>IF(A79="","",LOOKUP(A79,'data個人男子'!$C$2:$C$66,'data個人男子'!$E$2:$E$66))</f>
        <v>③</v>
      </c>
      <c r="H79" s="215"/>
      <c r="I79" s="66">
        <v>0</v>
      </c>
      <c r="J79" s="56"/>
      <c r="K79" s="66"/>
      <c r="L79" s="56"/>
      <c r="M79" s="117"/>
      <c r="N79" s="159"/>
      <c r="O79" s="57"/>
      <c r="P79" s="128"/>
      <c r="Q79" s="57"/>
      <c r="R79" s="62">
        <v>2</v>
      </c>
      <c r="S79" s="219"/>
      <c r="U79" s="212" t="str">
        <f>IF(Z79="","",LOOKUP(Z79,'data個人男子'!$C$2:$C$66,'data個人男子'!$D$2:$D$66))</f>
        <v>畔木　詞音</v>
      </c>
      <c r="V79" s="212"/>
      <c r="W79" s="212"/>
      <c r="X79" s="218" t="str">
        <f>IF(Z79="","",LOOKUP(Z79,'data個人男子'!$C$3:$C$66,'data個人男子'!$E$3:$E$66))</f>
        <v>③</v>
      </c>
      <c r="Y79" s="211">
        <v>52</v>
      </c>
      <c r="Z79" s="216">
        <v>48</v>
      </c>
    </row>
    <row r="80" spans="1:26" ht="7.5" customHeight="1" thickBot="1">
      <c r="A80" s="221"/>
      <c r="B80" s="211"/>
      <c r="C80" s="212"/>
      <c r="D80" s="212"/>
      <c r="E80" s="212"/>
      <c r="F80" s="218"/>
      <c r="H80" s="58"/>
      <c r="I80" s="66"/>
      <c r="J80" s="56"/>
      <c r="K80" s="66"/>
      <c r="L80" s="56"/>
      <c r="M80" s="117"/>
      <c r="N80" s="159"/>
      <c r="O80" s="57"/>
      <c r="P80" s="128"/>
      <c r="Q80" s="57"/>
      <c r="R80" s="62"/>
      <c r="S80" s="59"/>
      <c r="U80" s="212"/>
      <c r="V80" s="212"/>
      <c r="W80" s="212"/>
      <c r="X80" s="218"/>
      <c r="Y80" s="211"/>
      <c r="Z80" s="216"/>
    </row>
    <row r="81" spans="1:26" ht="7.5" customHeight="1" thickBot="1">
      <c r="A81" s="221"/>
      <c r="B81" s="211"/>
      <c r="C81" s="213"/>
      <c r="D81" s="213" t="str">
        <f>IF(A79="","",LOOKUP(A79,'data個人男子'!$C$2:$C$66,'data個人男子'!$F$2:$F$66))</f>
        <v>開催地 ・ 桜岡中学校</v>
      </c>
      <c r="E81" s="214"/>
      <c r="F81" s="218"/>
      <c r="H81" s="60">
        <v>0</v>
      </c>
      <c r="I81" s="56"/>
      <c r="J81" s="56"/>
      <c r="K81" s="66"/>
      <c r="L81" s="56"/>
      <c r="M81" s="117"/>
      <c r="N81" s="159"/>
      <c r="O81" s="57"/>
      <c r="P81" s="128"/>
      <c r="Q81" s="57"/>
      <c r="R81" s="57"/>
      <c r="S81" s="63">
        <v>0</v>
      </c>
      <c r="U81" s="213"/>
      <c r="V81" s="213" t="str">
        <f>IF(Z79="","",LOOKUP(Z79,'data個人男子'!$C$2:$C$66,'data個人男子'!$F$2:$F$66))</f>
        <v>オホーツク ・ 斜里中学校</v>
      </c>
      <c r="W81" s="214"/>
      <c r="X81" s="218"/>
      <c r="Y81" s="211"/>
      <c r="Z81" s="216"/>
    </row>
    <row r="82" spans="1:26" ht="7.5" customHeight="1" thickBot="1">
      <c r="A82" s="222"/>
      <c r="B82" s="211"/>
      <c r="C82" s="213"/>
      <c r="D82" s="213"/>
      <c r="E82" s="214"/>
      <c r="F82" s="218"/>
      <c r="H82" s="56"/>
      <c r="I82" s="56"/>
      <c r="J82" s="215">
        <v>51</v>
      </c>
      <c r="K82" s="123">
        <v>0</v>
      </c>
      <c r="L82" s="56"/>
      <c r="M82" s="117"/>
      <c r="N82" s="159"/>
      <c r="O82" s="57"/>
      <c r="P82" s="139">
        <v>0</v>
      </c>
      <c r="Q82" s="219">
        <v>55</v>
      </c>
      <c r="R82" s="57"/>
      <c r="S82" s="57"/>
      <c r="U82" s="213"/>
      <c r="V82" s="213"/>
      <c r="W82" s="214"/>
      <c r="X82" s="218"/>
      <c r="Y82" s="211"/>
      <c r="Z82" s="216"/>
    </row>
    <row r="83" spans="1:26" ht="7.5" customHeight="1" thickBot="1">
      <c r="A83" s="220">
        <v>12</v>
      </c>
      <c r="B83" s="211">
        <v>21</v>
      </c>
      <c r="C83" s="212" t="str">
        <f>IF(A83="","",LOOKUP(A83,'data個人男子'!$C$2:$C$66,'data個人男子'!$D$2:$D$66))</f>
        <v>片桐　悠輔</v>
      </c>
      <c r="D83" s="212"/>
      <c r="E83" s="212"/>
      <c r="F83" s="218" t="str">
        <f>IF(A83="","",LOOKUP(A83,'data個人男子'!$C$2:$C$66,'data個人男子'!$E$2:$E$66))</f>
        <v>②</v>
      </c>
      <c r="H83" s="77"/>
      <c r="I83" s="77"/>
      <c r="J83" s="215"/>
      <c r="K83" s="121"/>
      <c r="L83" s="66"/>
      <c r="M83" s="117"/>
      <c r="N83" s="159"/>
      <c r="O83" s="62"/>
      <c r="P83" s="62"/>
      <c r="Q83" s="219"/>
      <c r="U83" s="212" t="str">
        <f>IF(Z83="","",LOOKUP(Z83,'data個人男子'!$C$2:$C$66,'data個人男子'!$D$2:$D$66))</f>
        <v>木戸浦翔太</v>
      </c>
      <c r="V83" s="212"/>
      <c r="W83" s="212"/>
      <c r="X83" s="218" t="str">
        <f>IF(Z83="","",LOOKUP(Z83,'data個人男子'!$C$3:$C$66,'data個人男子'!$E$3:$E$66))</f>
        <v>②</v>
      </c>
      <c r="Y83" s="211">
        <v>53</v>
      </c>
      <c r="Z83" s="216">
        <v>24</v>
      </c>
    </row>
    <row r="84" spans="1:26" ht="7.5" customHeight="1" thickBot="1">
      <c r="A84" s="221"/>
      <c r="B84" s="211"/>
      <c r="C84" s="212"/>
      <c r="D84" s="212"/>
      <c r="E84" s="212"/>
      <c r="F84" s="218"/>
      <c r="H84" s="116">
        <v>2</v>
      </c>
      <c r="I84" s="56"/>
      <c r="J84" s="56"/>
      <c r="K84" s="121"/>
      <c r="L84" s="66"/>
      <c r="M84" s="117"/>
      <c r="N84" s="159"/>
      <c r="O84" s="62"/>
      <c r="P84" s="62"/>
      <c r="Q84" s="57"/>
      <c r="R84" s="57"/>
      <c r="S84" s="59">
        <v>0</v>
      </c>
      <c r="U84" s="212"/>
      <c r="V84" s="212"/>
      <c r="W84" s="212"/>
      <c r="X84" s="218"/>
      <c r="Y84" s="211"/>
      <c r="Z84" s="216"/>
    </row>
    <row r="85" spans="1:26" ht="7.5" customHeight="1" thickBot="1" thickTop="1">
      <c r="A85" s="221"/>
      <c r="B85" s="211"/>
      <c r="C85" s="213"/>
      <c r="D85" s="213" t="str">
        <f>IF(A83="","",LOOKUP(A83,'data個人男子'!$C$2:$C$66,'data個人男子'!$F$2:$F$66))</f>
        <v>空知 ・ 緑中学校</v>
      </c>
      <c r="E85" s="214"/>
      <c r="F85" s="218"/>
      <c r="H85" s="56"/>
      <c r="I85" s="117"/>
      <c r="J85" s="56"/>
      <c r="K85" s="121"/>
      <c r="L85" s="66"/>
      <c r="M85" s="117"/>
      <c r="N85" s="159"/>
      <c r="O85" s="62"/>
      <c r="P85" s="62"/>
      <c r="Q85" s="57"/>
      <c r="R85" s="62"/>
      <c r="S85" s="63"/>
      <c r="U85" s="213"/>
      <c r="V85" s="213" t="str">
        <f>IF(Z83="","",LOOKUP(Z83,'data個人男子'!$C$2:$C$66,'data個人男子'!$F$2:$F$66))</f>
        <v>檜山 ・ 鶉中学校</v>
      </c>
      <c r="W85" s="214"/>
      <c r="X85" s="218"/>
      <c r="Y85" s="211"/>
      <c r="Z85" s="216"/>
    </row>
    <row r="86" spans="1:26" ht="7.5" customHeight="1" thickBot="1">
      <c r="A86" s="222"/>
      <c r="B86" s="211"/>
      <c r="C86" s="213"/>
      <c r="D86" s="213"/>
      <c r="E86" s="214"/>
      <c r="F86" s="218"/>
      <c r="H86" s="215">
        <v>11</v>
      </c>
      <c r="I86" s="117">
        <v>2</v>
      </c>
      <c r="J86" s="56"/>
      <c r="K86" s="121"/>
      <c r="L86" s="66"/>
      <c r="M86" s="117"/>
      <c r="N86" s="159"/>
      <c r="O86" s="62"/>
      <c r="P86" s="62"/>
      <c r="Q86" s="57"/>
      <c r="R86" s="134">
        <v>0</v>
      </c>
      <c r="S86" s="219">
        <v>27</v>
      </c>
      <c r="U86" s="213"/>
      <c r="V86" s="213"/>
      <c r="W86" s="214"/>
      <c r="X86" s="218"/>
      <c r="Y86" s="211"/>
      <c r="Z86" s="216"/>
    </row>
    <row r="87" spans="1:26" ht="7.5" customHeight="1" thickBot="1" thickTop="1">
      <c r="A87" s="220">
        <v>41</v>
      </c>
      <c r="B87" s="211">
        <v>22</v>
      </c>
      <c r="C87" s="212" t="str">
        <f>IF(A87="","",LOOKUP(A87,'data個人男子'!$C$2:$C$66,'data個人男子'!$D$2:$D$66))</f>
        <v>菅原　悠馬</v>
      </c>
      <c r="D87" s="212"/>
      <c r="E87" s="212"/>
      <c r="F87" s="218" t="str">
        <f>IF(A87="","",LOOKUP(A87,'data個人男子'!$C$2:$C$66,'data個人男子'!$E$2:$E$66))</f>
        <v>③</v>
      </c>
      <c r="H87" s="215"/>
      <c r="I87" s="153"/>
      <c r="J87" s="117"/>
      <c r="K87" s="121"/>
      <c r="L87" s="66"/>
      <c r="M87" s="117"/>
      <c r="N87" s="159"/>
      <c r="O87" s="62"/>
      <c r="P87" s="62"/>
      <c r="Q87" s="62"/>
      <c r="R87" s="147"/>
      <c r="S87" s="219"/>
      <c r="U87" s="212" t="str">
        <f>IF(Z87="","",LOOKUP(Z87,'data個人男子'!$C$2:$C$66,'data個人男子'!$D$2:$D$66))</f>
        <v>吉田　晃瑛</v>
      </c>
      <c r="V87" s="212"/>
      <c r="W87" s="212"/>
      <c r="X87" s="218" t="str">
        <f>IF(Z87="","",LOOKUP(Z87,'data個人男子'!$C$3:$C$66,'data個人男子'!$E$3:$E$66))</f>
        <v>③</v>
      </c>
      <c r="Y87" s="211">
        <v>54</v>
      </c>
      <c r="Z87" s="216">
        <v>43</v>
      </c>
    </row>
    <row r="88" spans="1:26" ht="7.5" customHeight="1" thickBot="1">
      <c r="A88" s="221"/>
      <c r="B88" s="211"/>
      <c r="C88" s="212"/>
      <c r="D88" s="212"/>
      <c r="E88" s="212"/>
      <c r="F88" s="218"/>
      <c r="H88" s="58"/>
      <c r="I88" s="66"/>
      <c r="J88" s="117"/>
      <c r="K88" s="121"/>
      <c r="L88" s="66"/>
      <c r="M88" s="117"/>
      <c r="N88" s="159"/>
      <c r="O88" s="62"/>
      <c r="P88" s="62"/>
      <c r="Q88" s="62"/>
      <c r="R88" s="133"/>
      <c r="S88" s="149"/>
      <c r="U88" s="212"/>
      <c r="V88" s="212"/>
      <c r="W88" s="212"/>
      <c r="X88" s="218"/>
      <c r="Y88" s="211"/>
      <c r="Z88" s="216"/>
    </row>
    <row r="89" spans="1:26" ht="7.5" customHeight="1" thickBot="1" thickTop="1">
      <c r="A89" s="221"/>
      <c r="B89" s="211"/>
      <c r="C89" s="213"/>
      <c r="D89" s="213" t="str">
        <f>IF(A87="","",LOOKUP(A87,'data個人男子'!$C$2:$C$66,'data個人男子'!$F$2:$F$66))</f>
        <v>宗谷 ・ 天北中学校</v>
      </c>
      <c r="E89" s="214"/>
      <c r="F89" s="218"/>
      <c r="H89" s="60">
        <v>0</v>
      </c>
      <c r="I89" s="56"/>
      <c r="J89" s="117"/>
      <c r="K89" s="121"/>
      <c r="L89" s="66"/>
      <c r="M89" s="117"/>
      <c r="N89" s="159"/>
      <c r="O89" s="62"/>
      <c r="P89" s="62"/>
      <c r="Q89" s="62"/>
      <c r="R89" s="57"/>
      <c r="S89" s="57">
        <v>2</v>
      </c>
      <c r="U89" s="213"/>
      <c r="V89" s="213" t="str">
        <f>IF(Z87="","",LOOKUP(Z87,'data個人男子'!$C$2:$C$66,'data個人男子'!$F$2:$F$66))</f>
        <v>宗谷 ・ 天北中学校</v>
      </c>
      <c r="W89" s="214"/>
      <c r="X89" s="218"/>
      <c r="Y89" s="211"/>
      <c r="Z89" s="216"/>
    </row>
    <row r="90" spans="1:26" ht="7.5" customHeight="1" thickBot="1">
      <c r="A90" s="222"/>
      <c r="B90" s="211"/>
      <c r="C90" s="213"/>
      <c r="D90" s="213"/>
      <c r="E90" s="214"/>
      <c r="F90" s="218"/>
      <c r="H90" s="56"/>
      <c r="I90" s="215">
        <v>38</v>
      </c>
      <c r="J90" s="117"/>
      <c r="K90" s="121"/>
      <c r="L90" s="66"/>
      <c r="M90" s="117"/>
      <c r="N90" s="159"/>
      <c r="O90" s="62"/>
      <c r="P90" s="62"/>
      <c r="Q90" s="62"/>
      <c r="R90" s="219">
        <v>46</v>
      </c>
      <c r="S90" s="57"/>
      <c r="U90" s="213"/>
      <c r="V90" s="213"/>
      <c r="W90" s="214"/>
      <c r="X90" s="218"/>
      <c r="Y90" s="211"/>
      <c r="Z90" s="216"/>
    </row>
    <row r="91" spans="1:26" ht="7.5" customHeight="1" thickBot="1" thickTop="1">
      <c r="A91" s="220">
        <v>16</v>
      </c>
      <c r="B91" s="211">
        <v>23</v>
      </c>
      <c r="C91" s="212" t="str">
        <f>IF(A91="","",LOOKUP(A91,'data個人男子'!$C$2:$C$66,'data個人男子'!$D$2:$D$66))</f>
        <v>駒形　左京</v>
      </c>
      <c r="D91" s="212"/>
      <c r="E91" s="212"/>
      <c r="F91" s="218" t="str">
        <f>IF(A91="","",LOOKUP(A91,'data個人男子'!$C$2:$C$66,'data個人男子'!$E$2:$E$66))</f>
        <v>②</v>
      </c>
      <c r="H91" s="77"/>
      <c r="I91" s="215"/>
      <c r="J91" s="153">
        <v>2</v>
      </c>
      <c r="K91" s="56"/>
      <c r="L91" s="66"/>
      <c r="M91" s="117"/>
      <c r="N91" s="159"/>
      <c r="O91" s="62"/>
      <c r="P91" s="57"/>
      <c r="Q91" s="151">
        <v>1</v>
      </c>
      <c r="R91" s="219"/>
      <c r="U91" s="212" t="str">
        <f>IF(Z91="","",LOOKUP(Z91,'data個人男子'!$C$2:$C$66,'data個人男子'!$D$2:$D$66))</f>
        <v>北本　亮輔</v>
      </c>
      <c r="V91" s="212"/>
      <c r="W91" s="212"/>
      <c r="X91" s="218" t="str">
        <f>IF(Z91="","",LOOKUP(Z91,'data個人男子'!$C$3:$C$66,'data個人男子'!$E$3:$E$66))</f>
        <v>③</v>
      </c>
      <c r="Y91" s="211">
        <v>55</v>
      </c>
      <c r="Z91" s="216">
        <v>13</v>
      </c>
    </row>
    <row r="92" spans="1:26" ht="7.5" customHeight="1" thickBot="1">
      <c r="A92" s="221"/>
      <c r="B92" s="211"/>
      <c r="C92" s="212"/>
      <c r="D92" s="212"/>
      <c r="E92" s="212"/>
      <c r="F92" s="218"/>
      <c r="H92" s="58">
        <v>0</v>
      </c>
      <c r="I92" s="56"/>
      <c r="J92" s="66"/>
      <c r="K92" s="56"/>
      <c r="L92" s="66"/>
      <c r="M92" s="117"/>
      <c r="N92" s="159"/>
      <c r="O92" s="62"/>
      <c r="P92" s="57"/>
      <c r="Q92" s="128"/>
      <c r="R92" s="57"/>
      <c r="S92" s="127">
        <v>2</v>
      </c>
      <c r="U92" s="212"/>
      <c r="V92" s="212"/>
      <c r="W92" s="212"/>
      <c r="X92" s="218"/>
      <c r="Y92" s="211"/>
      <c r="Z92" s="216"/>
    </row>
    <row r="93" spans="1:26" ht="7.5" customHeight="1" thickBot="1" thickTop="1">
      <c r="A93" s="221"/>
      <c r="B93" s="211"/>
      <c r="C93" s="213"/>
      <c r="D93" s="213" t="str">
        <f>IF(A91="","",LOOKUP(A91,'data個人男子'!$C$2:$C$66,'data個人男子'!$F$2:$F$66))</f>
        <v>後志 ・ 共和中学校</v>
      </c>
      <c r="E93" s="214"/>
      <c r="F93" s="218"/>
      <c r="H93" s="60"/>
      <c r="I93" s="66"/>
      <c r="J93" s="66"/>
      <c r="K93" s="56"/>
      <c r="L93" s="66"/>
      <c r="M93" s="117"/>
      <c r="N93" s="159"/>
      <c r="O93" s="62"/>
      <c r="P93" s="57"/>
      <c r="Q93" s="128"/>
      <c r="R93" s="128"/>
      <c r="S93" s="57"/>
      <c r="U93" s="213"/>
      <c r="V93" s="213" t="str">
        <f>IF(Z91="","",LOOKUP(Z91,'data個人男子'!$C$2:$C$66,'data個人男子'!$F$2:$F$66))</f>
        <v>後志 ・ 菁園中学校</v>
      </c>
      <c r="W93" s="214"/>
      <c r="X93" s="218"/>
      <c r="Y93" s="211"/>
      <c r="Z93" s="216"/>
    </row>
    <row r="94" spans="1:26" ht="7.5" customHeight="1" thickBot="1">
      <c r="A94" s="222"/>
      <c r="B94" s="211"/>
      <c r="C94" s="213"/>
      <c r="D94" s="213"/>
      <c r="E94" s="214"/>
      <c r="F94" s="218"/>
      <c r="H94" s="215">
        <v>12</v>
      </c>
      <c r="I94" s="118"/>
      <c r="J94" s="66"/>
      <c r="K94" s="56"/>
      <c r="L94" s="66"/>
      <c r="M94" s="117"/>
      <c r="N94" s="159"/>
      <c r="O94" s="62"/>
      <c r="P94" s="57"/>
      <c r="Q94" s="128"/>
      <c r="R94" s="139"/>
      <c r="S94" s="219">
        <v>28</v>
      </c>
      <c r="U94" s="213"/>
      <c r="V94" s="213"/>
      <c r="W94" s="214"/>
      <c r="X94" s="218"/>
      <c r="Y94" s="211"/>
      <c r="Z94" s="216"/>
    </row>
    <row r="95" spans="1:26" ht="7.5" customHeight="1" thickBot="1">
      <c r="A95" s="220">
        <v>49</v>
      </c>
      <c r="B95" s="211">
        <v>24</v>
      </c>
      <c r="C95" s="212" t="str">
        <f>IF(A95="","",LOOKUP(A95,'data個人男子'!$C$2:$C$66,'data個人男子'!$D$2:$D$66))</f>
        <v>吉田　悠輝</v>
      </c>
      <c r="D95" s="212"/>
      <c r="E95" s="212"/>
      <c r="F95" s="218" t="str">
        <f>IF(A95="","",LOOKUP(A95,'data個人男子'!$C$2:$C$66,'data個人男子'!$E$2:$E$66))</f>
        <v>③</v>
      </c>
      <c r="H95" s="215"/>
      <c r="I95" s="117">
        <v>0</v>
      </c>
      <c r="J95" s="56"/>
      <c r="K95" s="56"/>
      <c r="L95" s="66"/>
      <c r="M95" s="117"/>
      <c r="N95" s="159"/>
      <c r="O95" s="62"/>
      <c r="P95" s="57"/>
      <c r="Q95" s="57"/>
      <c r="R95" s="62">
        <v>2</v>
      </c>
      <c r="S95" s="219"/>
      <c r="U95" s="212" t="str">
        <f>IF(Z95="","",LOOKUP(Z95,'data個人男子'!$C$2:$C$66,'data個人男子'!$D$2:$D$66))</f>
        <v>金山　和雅</v>
      </c>
      <c r="V95" s="212"/>
      <c r="W95" s="212"/>
      <c r="X95" s="218" t="str">
        <f>IF(Z95="","",LOOKUP(Z95,'data個人男子'!$C$3:$C$66,'data個人男子'!$E$3:$E$66))</f>
        <v>③</v>
      </c>
      <c r="Y95" s="211">
        <v>56</v>
      </c>
      <c r="Z95" s="216">
        <v>8</v>
      </c>
    </row>
    <row r="96" spans="1:26" ht="7.5" customHeight="1" thickBot="1">
      <c r="A96" s="221"/>
      <c r="B96" s="211"/>
      <c r="C96" s="212"/>
      <c r="D96" s="212"/>
      <c r="E96" s="212"/>
      <c r="F96" s="218"/>
      <c r="H96" s="116"/>
      <c r="I96" s="117"/>
      <c r="J96" s="56"/>
      <c r="K96" s="56"/>
      <c r="L96" s="66"/>
      <c r="M96" s="117"/>
      <c r="N96" s="159"/>
      <c r="O96" s="62"/>
      <c r="P96" s="57"/>
      <c r="Q96" s="57"/>
      <c r="R96" s="62"/>
      <c r="S96" s="59"/>
      <c r="U96" s="212"/>
      <c r="V96" s="212"/>
      <c r="W96" s="212"/>
      <c r="X96" s="218"/>
      <c r="Y96" s="211"/>
      <c r="Z96" s="216"/>
    </row>
    <row r="97" spans="1:26" ht="7.5" customHeight="1" thickBot="1" thickTop="1">
      <c r="A97" s="221"/>
      <c r="B97" s="211"/>
      <c r="C97" s="213"/>
      <c r="D97" s="213" t="str">
        <f>IF(A95="","",LOOKUP(A95,'data個人男子'!$C$2:$C$66,'data個人男子'!$F$2:$F$66))</f>
        <v>十勝 ・ 池田中学校</v>
      </c>
      <c r="E97" s="214"/>
      <c r="F97" s="218"/>
      <c r="H97" s="56">
        <v>2</v>
      </c>
      <c r="I97" s="56"/>
      <c r="J97" s="56"/>
      <c r="K97" s="56"/>
      <c r="L97" s="66"/>
      <c r="M97" s="117"/>
      <c r="N97" s="159"/>
      <c r="O97" s="62"/>
      <c r="P97" s="57"/>
      <c r="Q97" s="57"/>
      <c r="R97" s="57"/>
      <c r="S97" s="63">
        <v>0</v>
      </c>
      <c r="U97" s="213"/>
      <c r="V97" s="213" t="str">
        <f>IF(Z95="","",LOOKUP(Z95,'data個人男子'!$C$2:$C$66,'data個人男子'!$F$2:$F$66))</f>
        <v>石狩 ・ 聚富中学校</v>
      </c>
      <c r="W97" s="214"/>
      <c r="X97" s="218"/>
      <c r="Y97" s="211"/>
      <c r="Z97" s="216"/>
    </row>
    <row r="98" spans="1:26" ht="7.5" customHeight="1" thickBot="1">
      <c r="A98" s="222"/>
      <c r="B98" s="211"/>
      <c r="C98" s="213"/>
      <c r="D98" s="213"/>
      <c r="E98" s="214"/>
      <c r="F98" s="218"/>
      <c r="H98" s="56"/>
      <c r="I98" s="56"/>
      <c r="J98" s="56"/>
      <c r="K98" s="215">
        <v>58</v>
      </c>
      <c r="L98" s="66"/>
      <c r="M98" s="160"/>
      <c r="N98" s="162"/>
      <c r="O98" s="134"/>
      <c r="P98" s="219">
        <v>60</v>
      </c>
      <c r="Q98" s="57"/>
      <c r="R98" s="57"/>
      <c r="S98" s="57"/>
      <c r="U98" s="213"/>
      <c r="V98" s="213"/>
      <c r="W98" s="214"/>
      <c r="X98" s="218"/>
      <c r="Y98" s="211"/>
      <c r="Z98" s="216"/>
    </row>
    <row r="99" spans="1:26" ht="7.5" customHeight="1" thickBot="1" thickTop="1">
      <c r="A99" s="220">
        <v>6</v>
      </c>
      <c r="B99" s="211">
        <v>25</v>
      </c>
      <c r="C99" s="212" t="str">
        <f>IF(A99="","",LOOKUP(A99,'data個人男子'!$C$2:$C$66,'data個人男子'!$D$2:$D$66))</f>
        <v>渡邉　一平</v>
      </c>
      <c r="D99" s="212"/>
      <c r="E99" s="212"/>
      <c r="F99" s="218" t="str">
        <f>IF(A99="","",LOOKUP(A99,'data個人男子'!$C$2:$C$66,'data個人男子'!$E$2:$E$66))</f>
        <v>①</v>
      </c>
      <c r="H99" s="77"/>
      <c r="I99" s="77"/>
      <c r="J99" s="77"/>
      <c r="K99" s="215"/>
      <c r="L99" s="126">
        <v>2</v>
      </c>
      <c r="M99" s="56"/>
      <c r="N99" s="56"/>
      <c r="O99" s="128">
        <v>2</v>
      </c>
      <c r="P99" s="219"/>
      <c r="U99" s="212" t="str">
        <f>IF(Z99="","",LOOKUP(Z99,'data個人男子'!$C$2:$C$66,'data個人男子'!$D$2:$D$66))</f>
        <v>二谷　優吾</v>
      </c>
      <c r="V99" s="212"/>
      <c r="W99" s="212"/>
      <c r="X99" s="218" t="str">
        <f>IF(Z99="","",LOOKUP(Z99,'data個人男子'!$C$3:$C$66,'data個人男子'!$E$3:$E$66))</f>
        <v>②</v>
      </c>
      <c r="Y99" s="211">
        <v>57</v>
      </c>
      <c r="Z99" s="216">
        <v>30</v>
      </c>
    </row>
    <row r="100" spans="1:26" ht="7.5" customHeight="1" thickBot="1">
      <c r="A100" s="221"/>
      <c r="B100" s="211"/>
      <c r="C100" s="212"/>
      <c r="D100" s="212"/>
      <c r="E100" s="212"/>
      <c r="F100" s="218"/>
      <c r="H100" s="116">
        <v>2</v>
      </c>
      <c r="I100" s="56"/>
      <c r="J100" s="56"/>
      <c r="K100" s="56"/>
      <c r="L100" s="117"/>
      <c r="M100" s="56"/>
      <c r="N100" s="56"/>
      <c r="O100" s="128"/>
      <c r="P100" s="57"/>
      <c r="Q100" s="57"/>
      <c r="R100" s="57"/>
      <c r="S100" s="127">
        <v>2</v>
      </c>
      <c r="U100" s="212"/>
      <c r="V100" s="212"/>
      <c r="W100" s="212"/>
      <c r="X100" s="218"/>
      <c r="Y100" s="211"/>
      <c r="Z100" s="216"/>
    </row>
    <row r="101" spans="1:26" ht="7.5" customHeight="1" thickBot="1" thickTop="1">
      <c r="A101" s="221"/>
      <c r="B101" s="211"/>
      <c r="C101" s="213"/>
      <c r="D101" s="213" t="str">
        <f>IF(A99="","",LOOKUP(A99,'data個人男子'!$C$2:$C$66,'data個人男子'!$F$2:$F$66))</f>
        <v>石狩 ・ 富丘中学校</v>
      </c>
      <c r="E101" s="214"/>
      <c r="F101" s="218"/>
      <c r="H101" s="56"/>
      <c r="I101" s="117"/>
      <c r="J101" s="56"/>
      <c r="K101" s="56"/>
      <c r="L101" s="117"/>
      <c r="M101" s="56"/>
      <c r="N101" s="56"/>
      <c r="O101" s="128"/>
      <c r="P101" s="57"/>
      <c r="Q101" s="57"/>
      <c r="R101" s="128"/>
      <c r="S101" s="155"/>
      <c r="U101" s="213"/>
      <c r="V101" s="213" t="str">
        <f>IF(Z99="","",LOOKUP(Z99,'data個人男子'!$C$2:$C$66,'data個人男子'!$F$2:$F$66))</f>
        <v>日高 ・ 貫気別中学校</v>
      </c>
      <c r="W101" s="214"/>
      <c r="X101" s="218"/>
      <c r="Y101" s="211"/>
      <c r="Z101" s="216"/>
    </row>
    <row r="102" spans="1:26" ht="7.5" customHeight="1" thickBot="1">
      <c r="A102" s="222"/>
      <c r="B102" s="211"/>
      <c r="C102" s="213"/>
      <c r="D102" s="213"/>
      <c r="E102" s="214"/>
      <c r="F102" s="218"/>
      <c r="H102" s="215">
        <v>13</v>
      </c>
      <c r="I102" s="120">
        <v>0</v>
      </c>
      <c r="J102" s="56"/>
      <c r="K102" s="56"/>
      <c r="L102" s="117"/>
      <c r="M102" s="73"/>
      <c r="N102" s="73"/>
      <c r="O102" s="128"/>
      <c r="P102" s="57"/>
      <c r="Q102" s="57"/>
      <c r="R102" s="139">
        <v>1</v>
      </c>
      <c r="S102" s="219">
        <v>29</v>
      </c>
      <c r="U102" s="213"/>
      <c r="V102" s="213"/>
      <c r="W102" s="214"/>
      <c r="X102" s="218"/>
      <c r="Y102" s="211"/>
      <c r="Z102" s="216"/>
    </row>
    <row r="103" spans="1:26" ht="7.5" customHeight="1" thickBot="1">
      <c r="A103" s="220">
        <v>54</v>
      </c>
      <c r="B103" s="211">
        <v>26</v>
      </c>
      <c r="C103" s="212" t="str">
        <f>IF(A103="","",LOOKUP(A103,'data個人男子'!$C$2:$C$66,'data個人男子'!$D$2:$D$66))</f>
        <v>今井　　玄</v>
      </c>
      <c r="D103" s="212"/>
      <c r="E103" s="212"/>
      <c r="F103" s="218" t="str">
        <f>IF(A103="","",LOOKUP(A103,'data個人男子'!$C$2:$C$66,'data個人男子'!$E$2:$E$66))</f>
        <v>③</v>
      </c>
      <c r="H103" s="215"/>
      <c r="I103" s="66"/>
      <c r="J103" s="66"/>
      <c r="K103" s="56"/>
      <c r="L103" s="117"/>
      <c r="M103" s="56"/>
      <c r="N103" s="56"/>
      <c r="O103" s="128"/>
      <c r="P103" s="57"/>
      <c r="Q103" s="62"/>
      <c r="R103" s="62"/>
      <c r="S103" s="219"/>
      <c r="U103" s="212" t="str">
        <f>IF(Z103="","",LOOKUP(Z103,'data個人男子'!$C$2:$C$66,'data個人男子'!$D$2:$D$66))</f>
        <v>泉谷　一貴</v>
      </c>
      <c r="V103" s="212"/>
      <c r="W103" s="212"/>
      <c r="X103" s="218" t="str">
        <f>IF(Z103="","",LOOKUP(Z103,'data個人男子'!$C$3:$C$66,'data個人男子'!$E$3:$E$66))</f>
        <v>①</v>
      </c>
      <c r="Y103" s="211">
        <v>58</v>
      </c>
      <c r="Z103" s="216">
        <v>39</v>
      </c>
    </row>
    <row r="104" spans="1:26" ht="7.5" customHeight="1" thickBot="1">
      <c r="A104" s="221"/>
      <c r="B104" s="211"/>
      <c r="C104" s="212"/>
      <c r="D104" s="212"/>
      <c r="E104" s="212"/>
      <c r="F104" s="218"/>
      <c r="H104" s="58"/>
      <c r="I104" s="66"/>
      <c r="J104" s="66"/>
      <c r="K104" s="56"/>
      <c r="L104" s="117"/>
      <c r="M104" s="56"/>
      <c r="N104" s="56"/>
      <c r="O104" s="128"/>
      <c r="P104" s="57"/>
      <c r="Q104" s="62"/>
      <c r="R104" s="62"/>
      <c r="S104" s="59"/>
      <c r="U104" s="212"/>
      <c r="V104" s="212"/>
      <c r="W104" s="212"/>
      <c r="X104" s="218"/>
      <c r="Y104" s="211"/>
      <c r="Z104" s="216"/>
    </row>
    <row r="105" spans="1:26" ht="7.5" customHeight="1" thickBot="1">
      <c r="A105" s="221"/>
      <c r="B105" s="211"/>
      <c r="C105" s="213"/>
      <c r="D105" s="213" t="str">
        <f>IF(A103="","",LOOKUP(A103,'data個人男子'!$C$2:$C$66,'data個人男子'!$F$2:$F$66))</f>
        <v>釧路 ・ 川湯中学校</v>
      </c>
      <c r="E105" s="214"/>
      <c r="F105" s="218"/>
      <c r="H105" s="60">
        <v>0</v>
      </c>
      <c r="I105" s="56"/>
      <c r="J105" s="66"/>
      <c r="K105" s="56"/>
      <c r="L105" s="117"/>
      <c r="M105" s="56"/>
      <c r="N105" s="56"/>
      <c r="O105" s="128"/>
      <c r="P105" s="57"/>
      <c r="Q105" s="62"/>
      <c r="R105" s="57"/>
      <c r="S105" s="63">
        <v>0</v>
      </c>
      <c r="U105" s="213"/>
      <c r="V105" s="213" t="str">
        <f>IF(Z103="","",LOOKUP(Z103,'data個人男子'!$C$2:$C$66,'data個人男子'!$F$2:$F$66))</f>
        <v>留萌 ・ 天売中学校</v>
      </c>
      <c r="W105" s="214"/>
      <c r="X105" s="218"/>
      <c r="Y105" s="211"/>
      <c r="Z105" s="216"/>
    </row>
    <row r="106" spans="1:26" ht="7.5" customHeight="1" thickBot="1">
      <c r="A106" s="222"/>
      <c r="B106" s="211"/>
      <c r="C106" s="213"/>
      <c r="D106" s="213"/>
      <c r="E106" s="214"/>
      <c r="F106" s="218"/>
      <c r="H106" s="56"/>
      <c r="I106" s="215">
        <v>39</v>
      </c>
      <c r="J106" s="123">
        <v>2</v>
      </c>
      <c r="K106" s="56"/>
      <c r="L106" s="117"/>
      <c r="M106" s="73"/>
      <c r="N106" s="73"/>
      <c r="O106" s="128"/>
      <c r="P106" s="57"/>
      <c r="Q106" s="134">
        <v>0</v>
      </c>
      <c r="R106" s="219">
        <v>47</v>
      </c>
      <c r="S106" s="57"/>
      <c r="U106" s="213"/>
      <c r="V106" s="213"/>
      <c r="W106" s="214"/>
      <c r="X106" s="218"/>
      <c r="Y106" s="211"/>
      <c r="Z106" s="216"/>
    </row>
    <row r="107" spans="1:26" ht="7.5" customHeight="1" thickBot="1" thickTop="1">
      <c r="A107" s="220">
        <v>22</v>
      </c>
      <c r="B107" s="211">
        <v>27</v>
      </c>
      <c r="C107" s="212" t="str">
        <f>IF(A107="","",LOOKUP(A107,'data個人男子'!$C$2:$C$66,'data個人男子'!$D$2:$D$66))</f>
        <v>中村　一郎</v>
      </c>
      <c r="D107" s="212"/>
      <c r="E107" s="212"/>
      <c r="F107" s="218" t="str">
        <f>IF(A107="","",LOOKUP(A107,'data個人男子'!$C$2:$C$66,'data個人男子'!$E$2:$E$66))</f>
        <v>③</v>
      </c>
      <c r="H107" s="77"/>
      <c r="I107" s="215"/>
      <c r="J107" s="117"/>
      <c r="K107" s="117"/>
      <c r="L107" s="117"/>
      <c r="M107" s="56"/>
      <c r="N107" s="56"/>
      <c r="O107" s="128"/>
      <c r="P107" s="62"/>
      <c r="Q107" s="147"/>
      <c r="R107" s="219"/>
      <c r="U107" s="212" t="str">
        <f>IF(Z107="","",LOOKUP(Z107,'data個人男子'!$C$2:$C$66,'data個人男子'!$D$2:$D$66))</f>
        <v>佐々木良輔</v>
      </c>
      <c r="V107" s="212"/>
      <c r="W107" s="212"/>
      <c r="X107" s="218" t="str">
        <f>IF(Z107="","",LOOKUP(Z107,'data個人男子'!$C$3:$C$66,'data個人男子'!$E$3:$E$66))</f>
        <v>③</v>
      </c>
      <c r="Y107" s="211">
        <v>59</v>
      </c>
      <c r="Z107" s="216">
        <v>61</v>
      </c>
    </row>
    <row r="108" spans="1:26" ht="7.5" customHeight="1" thickBot="1">
      <c r="A108" s="221"/>
      <c r="B108" s="211"/>
      <c r="C108" s="212"/>
      <c r="D108" s="212"/>
      <c r="E108" s="212"/>
      <c r="F108" s="218"/>
      <c r="H108" s="58">
        <v>0</v>
      </c>
      <c r="I108" s="56"/>
      <c r="J108" s="117"/>
      <c r="K108" s="117"/>
      <c r="L108" s="117"/>
      <c r="M108" s="56"/>
      <c r="N108" s="56"/>
      <c r="O108" s="128"/>
      <c r="P108" s="62"/>
      <c r="Q108" s="133"/>
      <c r="R108" s="57"/>
      <c r="S108" s="59">
        <v>0</v>
      </c>
      <c r="U108" s="212"/>
      <c r="V108" s="212"/>
      <c r="W108" s="212"/>
      <c r="X108" s="218"/>
      <c r="Y108" s="211"/>
      <c r="Z108" s="216"/>
    </row>
    <row r="109" spans="1:26" ht="7.5" customHeight="1" thickBot="1">
      <c r="A109" s="221"/>
      <c r="B109" s="211"/>
      <c r="C109" s="213"/>
      <c r="D109" s="213" t="str">
        <f>IF(A107="","",LOOKUP(A107,'data個人男子'!$C$2:$C$66,'data個人男子'!$F$2:$F$66))</f>
        <v>檜山 ・ 鶉中学校</v>
      </c>
      <c r="E109" s="214"/>
      <c r="F109" s="218"/>
      <c r="H109" s="60"/>
      <c r="I109" s="66"/>
      <c r="J109" s="117"/>
      <c r="K109" s="117"/>
      <c r="L109" s="117"/>
      <c r="M109" s="56"/>
      <c r="N109" s="56"/>
      <c r="O109" s="128"/>
      <c r="P109" s="62"/>
      <c r="Q109" s="133"/>
      <c r="R109" s="62"/>
      <c r="S109" s="63"/>
      <c r="U109" s="213"/>
      <c r="V109" s="213" t="str">
        <f>IF(Z107="","",LOOKUP(Z107,'data個人男子'!$C$2:$C$66,'data個人男子'!$F$2:$F$66))</f>
        <v>開催地 ・ 明星中学校</v>
      </c>
      <c r="W109" s="214"/>
      <c r="X109" s="218"/>
      <c r="Y109" s="211"/>
      <c r="Z109" s="216"/>
    </row>
    <row r="110" spans="1:26" ht="7.5" customHeight="1" thickBot="1">
      <c r="A110" s="222"/>
      <c r="B110" s="211"/>
      <c r="C110" s="213"/>
      <c r="D110" s="213"/>
      <c r="E110" s="214"/>
      <c r="F110" s="218"/>
      <c r="H110" s="215">
        <v>14</v>
      </c>
      <c r="I110" s="66"/>
      <c r="J110" s="117"/>
      <c r="K110" s="117"/>
      <c r="L110" s="117"/>
      <c r="M110" s="73"/>
      <c r="N110" s="73"/>
      <c r="O110" s="128"/>
      <c r="P110" s="62"/>
      <c r="Q110" s="133"/>
      <c r="R110" s="134"/>
      <c r="S110" s="219">
        <v>30</v>
      </c>
      <c r="U110" s="213"/>
      <c r="V110" s="213"/>
      <c r="W110" s="214"/>
      <c r="X110" s="218"/>
      <c r="Y110" s="211"/>
      <c r="Z110" s="216"/>
    </row>
    <row r="111" spans="1:26" ht="7.5" customHeight="1" thickBot="1" thickTop="1">
      <c r="A111" s="220">
        <v>2</v>
      </c>
      <c r="B111" s="211">
        <v>28</v>
      </c>
      <c r="C111" s="212" t="str">
        <f>IF(A111="","",LOOKUP(A111,'data個人男子'!$C$2:$C$66,'data個人男子'!$D$2:$D$66))</f>
        <v>西方　優馬</v>
      </c>
      <c r="D111" s="212"/>
      <c r="E111" s="212"/>
      <c r="F111" s="218" t="str">
        <f>IF(A111="","",LOOKUP(A111,'data個人男子'!$C$2:$C$66,'data個人男子'!$E$2:$E$66))</f>
        <v>③</v>
      </c>
      <c r="H111" s="215"/>
      <c r="I111" s="126">
        <v>2</v>
      </c>
      <c r="J111" s="56"/>
      <c r="K111" s="117"/>
      <c r="L111" s="117"/>
      <c r="M111" s="56"/>
      <c r="N111" s="56"/>
      <c r="O111" s="128"/>
      <c r="P111" s="62"/>
      <c r="Q111" s="57"/>
      <c r="R111" s="151">
        <v>2</v>
      </c>
      <c r="S111" s="219"/>
      <c r="U111" s="212" t="str">
        <f>IF(Z111="","",LOOKUP(Z111,'data個人男子'!$C$2:$C$66,'data個人男子'!$D$2:$D$66))</f>
        <v>谷尻　　晨</v>
      </c>
      <c r="V111" s="212"/>
      <c r="W111" s="212"/>
      <c r="X111" s="218" t="str">
        <f>IF(Z111="","",LOOKUP(Z111,'data個人男子'!$C$3:$C$66,'data個人男子'!$E$3:$E$66))</f>
        <v>③</v>
      </c>
      <c r="Y111" s="211">
        <v>60</v>
      </c>
      <c r="Z111" s="216">
        <v>50</v>
      </c>
    </row>
    <row r="112" spans="1:26" ht="7.5" customHeight="1" thickBot="1">
      <c r="A112" s="221"/>
      <c r="B112" s="211"/>
      <c r="C112" s="212"/>
      <c r="D112" s="212"/>
      <c r="E112" s="212"/>
      <c r="F112" s="218"/>
      <c r="H112" s="116"/>
      <c r="I112" s="117"/>
      <c r="J112" s="56"/>
      <c r="K112" s="117"/>
      <c r="L112" s="117"/>
      <c r="M112" s="56"/>
      <c r="N112" s="56"/>
      <c r="O112" s="128"/>
      <c r="P112" s="62"/>
      <c r="Q112" s="57"/>
      <c r="R112" s="128"/>
      <c r="S112" s="149"/>
      <c r="U112" s="212"/>
      <c r="V112" s="212"/>
      <c r="W112" s="212"/>
      <c r="X112" s="218"/>
      <c r="Y112" s="211"/>
      <c r="Z112" s="216"/>
    </row>
    <row r="113" spans="1:26" ht="7.5" customHeight="1" thickBot="1" thickTop="1">
      <c r="A113" s="221"/>
      <c r="B113" s="211"/>
      <c r="C113" s="213"/>
      <c r="D113" s="213" t="str">
        <f>IF(A111="","",LOOKUP(A111,'data個人男子'!$C$2:$C$66,'data個人男子'!$F$2:$F$66))</f>
        <v>札幌 ・ 平岡緑中学校</v>
      </c>
      <c r="E113" s="214"/>
      <c r="F113" s="218"/>
      <c r="H113" s="56">
        <v>2</v>
      </c>
      <c r="I113" s="56"/>
      <c r="J113" s="56"/>
      <c r="K113" s="117"/>
      <c r="L113" s="117"/>
      <c r="M113" s="56"/>
      <c r="N113" s="56"/>
      <c r="O113" s="128"/>
      <c r="P113" s="62"/>
      <c r="Q113" s="57"/>
      <c r="R113" s="57"/>
      <c r="S113" s="57">
        <v>2</v>
      </c>
      <c r="U113" s="213"/>
      <c r="V113" s="213" t="str">
        <f>IF(Z111="","",LOOKUP(Z111,'data個人男子'!$C$2:$C$66,'data個人男子'!$F$2:$F$66))</f>
        <v>十勝 ・ 清水中学校</v>
      </c>
      <c r="W113" s="214"/>
      <c r="X113" s="218"/>
      <c r="Y113" s="211"/>
      <c r="Z113" s="216"/>
    </row>
    <row r="114" spans="1:26" ht="7.5" customHeight="1" thickBot="1">
      <c r="A114" s="222"/>
      <c r="B114" s="211"/>
      <c r="C114" s="213"/>
      <c r="D114" s="213"/>
      <c r="E114" s="214"/>
      <c r="F114" s="218"/>
      <c r="H114" s="56"/>
      <c r="I114" s="56"/>
      <c r="J114" s="215">
        <v>52</v>
      </c>
      <c r="K114" s="120"/>
      <c r="L114" s="117"/>
      <c r="M114" s="73"/>
      <c r="N114" s="73"/>
      <c r="O114" s="128"/>
      <c r="P114" s="62"/>
      <c r="Q114" s="219">
        <v>56</v>
      </c>
      <c r="R114" s="57"/>
      <c r="S114" s="57"/>
      <c r="U114" s="213"/>
      <c r="V114" s="213"/>
      <c r="W114" s="214"/>
      <c r="X114" s="218"/>
      <c r="Y114" s="211"/>
      <c r="Z114" s="216"/>
    </row>
    <row r="115" spans="1:26" ht="7.5" customHeight="1" thickBot="1" thickTop="1">
      <c r="A115" s="220">
        <v>58</v>
      </c>
      <c r="B115" s="211">
        <v>29</v>
      </c>
      <c r="C115" s="212" t="str">
        <f>IF(A115="","",LOOKUP(A115,'data個人男子'!$C$2:$C$66,'data個人男子'!$D$2:$D$66))</f>
        <v>大瀧　　楓</v>
      </c>
      <c r="D115" s="212"/>
      <c r="E115" s="212"/>
      <c r="F115" s="218" t="str">
        <f>IF(A115="","",LOOKUP(A115,'data個人男子'!$C$2:$C$66,'data個人男子'!$E$2:$E$66))</f>
        <v>③</v>
      </c>
      <c r="H115" s="77"/>
      <c r="I115" s="77"/>
      <c r="J115" s="215"/>
      <c r="K115" s="66">
        <v>2</v>
      </c>
      <c r="L115" s="56"/>
      <c r="M115" s="56"/>
      <c r="N115" s="56"/>
      <c r="O115" s="57"/>
      <c r="P115" s="151">
        <v>2</v>
      </c>
      <c r="Q115" s="219"/>
      <c r="U115" s="212" t="str">
        <f>IF(Z115="","",LOOKUP(Z115,'data個人男子'!$C$2:$C$66,'data個人男子'!$D$2:$D$66))</f>
        <v>堀江　悠生</v>
      </c>
      <c r="V115" s="212"/>
      <c r="W115" s="212"/>
      <c r="X115" s="218" t="str">
        <f>IF(Z115="","",LOOKUP(Z115,'data個人男子'!$C$3:$C$66,'data個人男子'!$E$3:$E$66))</f>
        <v>③</v>
      </c>
      <c r="Y115" s="211">
        <v>61</v>
      </c>
      <c r="Z115" s="216">
        <v>26</v>
      </c>
    </row>
    <row r="116" spans="1:26" ht="7.5" customHeight="1" thickBot="1">
      <c r="A116" s="221"/>
      <c r="B116" s="211"/>
      <c r="C116" s="212"/>
      <c r="D116" s="212"/>
      <c r="E116" s="212"/>
      <c r="F116" s="218"/>
      <c r="H116" s="58">
        <v>0</v>
      </c>
      <c r="I116" s="56"/>
      <c r="J116" s="56"/>
      <c r="K116" s="66"/>
      <c r="L116" s="56"/>
      <c r="M116" s="56"/>
      <c r="N116" s="56"/>
      <c r="O116" s="57"/>
      <c r="P116" s="128"/>
      <c r="Q116" s="57"/>
      <c r="R116" s="57"/>
      <c r="S116" s="127">
        <v>2</v>
      </c>
      <c r="U116" s="212"/>
      <c r="V116" s="212"/>
      <c r="W116" s="212"/>
      <c r="X116" s="218"/>
      <c r="Y116" s="211"/>
      <c r="Z116" s="216"/>
    </row>
    <row r="117" spans="1:26" ht="7.5" customHeight="1" thickBot="1" thickTop="1">
      <c r="A117" s="221"/>
      <c r="B117" s="211"/>
      <c r="C117" s="213"/>
      <c r="D117" s="213" t="str">
        <f>IF(A115="","",LOOKUP(A115,'data個人男子'!$C$2:$C$66,'data個人男子'!$F$2:$F$66))</f>
        <v>根室 ・ 中標津中学校</v>
      </c>
      <c r="E117" s="214"/>
      <c r="F117" s="218"/>
      <c r="H117" s="60"/>
      <c r="I117" s="66"/>
      <c r="J117" s="56"/>
      <c r="K117" s="66"/>
      <c r="L117" s="56"/>
      <c r="M117" s="56"/>
      <c r="N117" s="56"/>
      <c r="O117" s="57"/>
      <c r="P117" s="128"/>
      <c r="Q117" s="57"/>
      <c r="R117" s="128"/>
      <c r="S117" s="57"/>
      <c r="U117" s="213"/>
      <c r="V117" s="213" t="str">
        <f>IF(Z115="","",LOOKUP(Z115,'data個人男子'!$C$2:$C$66,'data個人男子'!$F$2:$F$66))</f>
        <v>胆振 ・ 登別明日中等教育学校</v>
      </c>
      <c r="W117" s="214"/>
      <c r="X117" s="218"/>
      <c r="Y117" s="211"/>
      <c r="Z117" s="216"/>
    </row>
    <row r="118" spans="1:26" ht="7.5" customHeight="1" thickBot="1">
      <c r="A118" s="222"/>
      <c r="B118" s="211"/>
      <c r="C118" s="213"/>
      <c r="D118" s="213"/>
      <c r="E118" s="214"/>
      <c r="F118" s="218"/>
      <c r="H118" s="215">
        <v>15</v>
      </c>
      <c r="I118" s="66">
        <v>2</v>
      </c>
      <c r="J118" s="56"/>
      <c r="K118" s="66"/>
      <c r="L118" s="56"/>
      <c r="M118" s="73"/>
      <c r="N118" s="73"/>
      <c r="O118" s="57"/>
      <c r="P118" s="128"/>
      <c r="Q118" s="57"/>
      <c r="R118" s="139">
        <v>0</v>
      </c>
      <c r="S118" s="219">
        <v>31</v>
      </c>
      <c r="U118" s="213"/>
      <c r="V118" s="213"/>
      <c r="W118" s="214"/>
      <c r="X118" s="218"/>
      <c r="Y118" s="211"/>
      <c r="Z118" s="216"/>
    </row>
    <row r="119" spans="1:26" ht="7.5" customHeight="1" thickBot="1" thickTop="1">
      <c r="A119" s="220">
        <v>33</v>
      </c>
      <c r="B119" s="211">
        <v>30</v>
      </c>
      <c r="C119" s="212" t="str">
        <f>IF(A119="","",LOOKUP(A119,'data個人男子'!$C$2:$C$66,'data個人男子'!$D$2:$D$66))</f>
        <v>高橋　　慶</v>
      </c>
      <c r="D119" s="212"/>
      <c r="E119" s="212"/>
      <c r="F119" s="218" t="str">
        <f>IF(A119="","",LOOKUP(A119,'data個人男子'!$C$2:$C$66,'data個人男子'!$E$2:$E$66))</f>
        <v>①</v>
      </c>
      <c r="H119" s="215"/>
      <c r="I119" s="126"/>
      <c r="J119" s="121"/>
      <c r="K119" s="66"/>
      <c r="L119" s="56"/>
      <c r="M119" s="56"/>
      <c r="N119" s="56"/>
      <c r="O119" s="57"/>
      <c r="P119" s="128"/>
      <c r="Q119" s="62"/>
      <c r="R119" s="62"/>
      <c r="S119" s="219"/>
      <c r="U119" s="212" t="str">
        <f>IF(Z119="","",LOOKUP(Z119,'data個人男子'!$C$2:$C$66,'data個人男子'!$D$2:$D$66))</f>
        <v>遠藤　裕人</v>
      </c>
      <c r="V119" s="212"/>
      <c r="W119" s="212"/>
      <c r="X119" s="218" t="str">
        <f>IF(Z119="","",LOOKUP(Z119,'data個人男子'!$C$3:$C$66,'data個人男子'!$E$3:$E$66))</f>
        <v>③</v>
      </c>
      <c r="Y119" s="211">
        <v>62</v>
      </c>
      <c r="Z119" s="216">
        <v>60</v>
      </c>
    </row>
    <row r="120" spans="1:26" ht="7.5" customHeight="1" thickBot="1">
      <c r="A120" s="221"/>
      <c r="B120" s="211"/>
      <c r="C120" s="212"/>
      <c r="D120" s="212"/>
      <c r="E120" s="212"/>
      <c r="F120" s="218"/>
      <c r="H120" s="116"/>
      <c r="I120" s="117"/>
      <c r="J120" s="121"/>
      <c r="K120" s="66"/>
      <c r="L120" s="56"/>
      <c r="M120" s="56"/>
      <c r="N120" s="56"/>
      <c r="O120" s="57"/>
      <c r="P120" s="128"/>
      <c r="Q120" s="62"/>
      <c r="R120" s="62"/>
      <c r="S120" s="59"/>
      <c r="U120" s="212"/>
      <c r="V120" s="212"/>
      <c r="W120" s="212"/>
      <c r="X120" s="218"/>
      <c r="Y120" s="211"/>
      <c r="Z120" s="216"/>
    </row>
    <row r="121" spans="1:26" ht="7.5" customHeight="1" thickBot="1" thickTop="1">
      <c r="A121" s="221"/>
      <c r="B121" s="211"/>
      <c r="C121" s="213"/>
      <c r="D121" s="213" t="str">
        <f>IF(A119="","",LOOKUP(A119,'data個人男子'!$C$2:$C$66,'data個人男子'!$F$2:$F$66))</f>
        <v>上川 ・ 東明中学校</v>
      </c>
      <c r="E121" s="214"/>
      <c r="F121" s="218"/>
      <c r="H121" s="56">
        <v>2</v>
      </c>
      <c r="I121" s="56"/>
      <c r="J121" s="121"/>
      <c r="K121" s="66"/>
      <c r="L121" s="56"/>
      <c r="M121" s="56"/>
      <c r="N121" s="56"/>
      <c r="O121" s="57"/>
      <c r="P121" s="128"/>
      <c r="Q121" s="62"/>
      <c r="R121" s="57"/>
      <c r="S121" s="63">
        <v>0</v>
      </c>
      <c r="U121" s="213"/>
      <c r="V121" s="213" t="str">
        <f>IF(Z119="","",LOOKUP(Z119,'data個人男子'!$C$2:$C$66,'data個人男子'!$F$2:$F$66))</f>
        <v>根室 ・ 中標津中学校</v>
      </c>
      <c r="W121" s="214"/>
      <c r="X121" s="218"/>
      <c r="Y121" s="211"/>
      <c r="Z121" s="216"/>
    </row>
    <row r="122" spans="1:26" ht="7.5" customHeight="1" thickBot="1">
      <c r="A122" s="222"/>
      <c r="B122" s="211"/>
      <c r="C122" s="213"/>
      <c r="D122" s="213"/>
      <c r="E122" s="214"/>
      <c r="F122" s="218"/>
      <c r="H122" s="56"/>
      <c r="I122" s="215">
        <v>40</v>
      </c>
      <c r="J122" s="121"/>
      <c r="K122" s="66"/>
      <c r="L122" s="56"/>
      <c r="M122" s="73"/>
      <c r="N122" s="73"/>
      <c r="O122" s="57"/>
      <c r="P122" s="128"/>
      <c r="Q122" s="134"/>
      <c r="R122" s="219">
        <v>48</v>
      </c>
      <c r="S122" s="57"/>
      <c r="U122" s="213"/>
      <c r="V122" s="213"/>
      <c r="W122" s="214"/>
      <c r="X122" s="218"/>
      <c r="Y122" s="211"/>
      <c r="Z122" s="216"/>
    </row>
    <row r="123" spans="1:26" ht="7.5" customHeight="1" thickBot="1" thickTop="1">
      <c r="A123" s="220">
        <v>38</v>
      </c>
      <c r="B123" s="211">
        <v>31</v>
      </c>
      <c r="C123" s="212" t="str">
        <f>IF(A123="","",LOOKUP(A123,'data個人男子'!$C$2:$C$66,'data個人男子'!$D$2:$D$66))</f>
        <v>坂本　　翔</v>
      </c>
      <c r="D123" s="212"/>
      <c r="E123" s="212"/>
      <c r="F123" s="218" t="str">
        <f>IF(A123="","",LOOKUP(A123,'data個人男子'!$C$2:$C$66,'data個人男子'!$E$2:$E$66))</f>
        <v>②</v>
      </c>
      <c r="H123" s="77"/>
      <c r="I123" s="215"/>
      <c r="J123" s="153">
        <v>0</v>
      </c>
      <c r="K123" s="56"/>
      <c r="L123" s="56"/>
      <c r="M123" s="56"/>
      <c r="N123" s="56"/>
      <c r="O123" s="57"/>
      <c r="P123" s="57"/>
      <c r="Q123" s="151">
        <v>2</v>
      </c>
      <c r="R123" s="219"/>
      <c r="U123" s="212" t="str">
        <f>IF(Z123="","",LOOKUP(Z123,'data個人男子'!$C$2:$C$66,'data個人男子'!$D$2:$D$66))</f>
        <v>塚本　光希</v>
      </c>
      <c r="V123" s="212"/>
      <c r="W123" s="212"/>
      <c r="X123" s="218" t="str">
        <f>IF(Z123="","",LOOKUP(Z123,'data個人男子'!$C$3:$C$66,'data個人男子'!$E$3:$E$66))</f>
        <v>③</v>
      </c>
      <c r="Y123" s="211">
        <v>63</v>
      </c>
      <c r="Z123" s="216">
        <v>1</v>
      </c>
    </row>
    <row r="124" spans="1:26" ht="7.5" customHeight="1" thickBot="1">
      <c r="A124" s="221"/>
      <c r="B124" s="211"/>
      <c r="C124" s="212"/>
      <c r="D124" s="212"/>
      <c r="E124" s="212"/>
      <c r="F124" s="218"/>
      <c r="H124" s="58">
        <v>0</v>
      </c>
      <c r="I124" s="56"/>
      <c r="J124" s="66"/>
      <c r="K124" s="56"/>
      <c r="L124" s="56"/>
      <c r="M124" s="56"/>
      <c r="N124" s="56"/>
      <c r="O124" s="57"/>
      <c r="P124" s="57"/>
      <c r="Q124" s="128"/>
      <c r="R124" s="57"/>
      <c r="S124" s="127">
        <v>2</v>
      </c>
      <c r="U124" s="212"/>
      <c r="V124" s="212"/>
      <c r="W124" s="212"/>
      <c r="X124" s="218"/>
      <c r="Y124" s="211"/>
      <c r="Z124" s="216"/>
    </row>
    <row r="125" spans="1:26" ht="7.5" customHeight="1" thickBot="1" thickTop="1">
      <c r="A125" s="221"/>
      <c r="B125" s="211"/>
      <c r="C125" s="213"/>
      <c r="D125" s="213" t="str">
        <f>IF(A123="","",LOOKUP(A123,'data個人男子'!$C$2:$C$66,'data個人男子'!$F$2:$F$66))</f>
        <v>留萌 ・ 天売中学校</v>
      </c>
      <c r="E125" s="214"/>
      <c r="F125" s="218"/>
      <c r="H125" s="60"/>
      <c r="I125" s="66"/>
      <c r="J125" s="66"/>
      <c r="K125" s="56"/>
      <c r="L125" s="56"/>
      <c r="M125" s="56"/>
      <c r="N125" s="56"/>
      <c r="O125" s="57"/>
      <c r="P125" s="57"/>
      <c r="Q125" s="128"/>
      <c r="R125" s="128"/>
      <c r="S125" s="57"/>
      <c r="U125" s="213"/>
      <c r="V125" s="213" t="str">
        <f>IF(Z123="","",LOOKUP(Z123,'data個人男子'!$C$2:$C$66,'data個人男子'!$F$2:$F$66))</f>
        <v>札幌 ・ 厚別中学校</v>
      </c>
      <c r="W125" s="214"/>
      <c r="X125" s="218"/>
      <c r="Y125" s="211"/>
      <c r="Z125" s="216"/>
    </row>
    <row r="126" spans="1:26" ht="7.5" customHeight="1" thickBot="1">
      <c r="A126" s="222"/>
      <c r="B126" s="211"/>
      <c r="C126" s="213"/>
      <c r="D126" s="213"/>
      <c r="E126" s="214"/>
      <c r="F126" s="218"/>
      <c r="H126" s="215">
        <v>16</v>
      </c>
      <c r="I126" s="118"/>
      <c r="J126" s="66"/>
      <c r="K126" s="56"/>
      <c r="L126" s="56"/>
      <c r="M126" s="73"/>
      <c r="N126" s="73"/>
      <c r="O126" s="57"/>
      <c r="P126" s="57"/>
      <c r="Q126" s="128"/>
      <c r="R126" s="139"/>
      <c r="S126" s="219">
        <v>32</v>
      </c>
      <c r="U126" s="213"/>
      <c r="V126" s="213"/>
      <c r="W126" s="214"/>
      <c r="X126" s="218"/>
      <c r="Y126" s="211"/>
      <c r="Z126" s="216"/>
    </row>
    <row r="127" spans="1:26" ht="7.5" customHeight="1" thickBot="1">
      <c r="A127" s="220">
        <v>32</v>
      </c>
      <c r="B127" s="211">
        <v>32</v>
      </c>
      <c r="C127" s="212" t="str">
        <f>IF(A127="","",LOOKUP(A127,'data個人男子'!$C$2:$C$66,'data個人男子'!$D$2:$D$66))</f>
        <v>服部　稜央</v>
      </c>
      <c r="D127" s="212"/>
      <c r="E127" s="212"/>
      <c r="F127" s="218" t="str">
        <f>IF(A127="","",LOOKUP(A127,'data個人男子'!$C$2:$C$66,'data個人男子'!$E$2:$E$66))</f>
        <v>①</v>
      </c>
      <c r="H127" s="215"/>
      <c r="I127" s="117">
        <v>0</v>
      </c>
      <c r="J127" s="56"/>
      <c r="K127" s="56"/>
      <c r="L127" s="56"/>
      <c r="M127" s="56"/>
      <c r="N127" s="56"/>
      <c r="O127" s="57"/>
      <c r="P127" s="57"/>
      <c r="Q127" s="57"/>
      <c r="R127" s="62">
        <v>2</v>
      </c>
      <c r="S127" s="219"/>
      <c r="U127" s="212" t="str">
        <f>IF(Z127="","",LOOKUP(Z127,'data個人男子'!$C$2:$C$66,'data個人男子'!$D$2:$D$66))</f>
        <v>清水　　拓</v>
      </c>
      <c r="V127" s="212"/>
      <c r="W127" s="212"/>
      <c r="X127" s="218" t="str">
        <f>IF(Z127="","",LOOKUP(Z127,'data個人男子'!$C$3:$C$66,'data個人男子'!$E$3:$E$66))</f>
        <v>②</v>
      </c>
      <c r="Y127" s="211">
        <v>64</v>
      </c>
      <c r="Z127" s="216">
        <v>18</v>
      </c>
    </row>
    <row r="128" spans="1:26" ht="7.5" customHeight="1" thickBot="1">
      <c r="A128" s="221"/>
      <c r="B128" s="211"/>
      <c r="C128" s="212"/>
      <c r="D128" s="212"/>
      <c r="E128" s="212"/>
      <c r="F128" s="218"/>
      <c r="H128" s="116"/>
      <c r="I128" s="117"/>
      <c r="J128" s="56"/>
      <c r="K128" s="56"/>
      <c r="L128" s="56"/>
      <c r="M128" s="56"/>
      <c r="N128" s="56"/>
      <c r="O128" s="57"/>
      <c r="P128" s="57"/>
      <c r="Q128" s="57"/>
      <c r="R128" s="62"/>
      <c r="S128" s="59"/>
      <c r="U128" s="212"/>
      <c r="V128" s="212"/>
      <c r="W128" s="212"/>
      <c r="X128" s="218"/>
      <c r="Y128" s="211"/>
      <c r="Z128" s="216"/>
    </row>
    <row r="129" spans="1:26" ht="7.5" customHeight="1" thickBot="1" thickTop="1">
      <c r="A129" s="221"/>
      <c r="B129" s="211"/>
      <c r="C129" s="213"/>
      <c r="D129" s="213" t="str">
        <f>IF(A127="","",LOOKUP(A127,'data個人男子'!$C$2:$C$66,'data個人男子'!$F$2:$F$66))</f>
        <v>日高 ・ 日高中学校</v>
      </c>
      <c r="E129" s="214"/>
      <c r="F129" s="218"/>
      <c r="H129" s="56">
        <v>2</v>
      </c>
      <c r="I129" s="56"/>
      <c r="J129" s="56"/>
      <c r="K129" s="56"/>
      <c r="L129" s="56"/>
      <c r="M129" s="56"/>
      <c r="N129" s="56"/>
      <c r="O129" s="57"/>
      <c r="P129" s="57"/>
      <c r="Q129" s="57"/>
      <c r="R129" s="57"/>
      <c r="S129" s="63">
        <v>0</v>
      </c>
      <c r="U129" s="213"/>
      <c r="V129" s="213" t="str">
        <f>IF(Z127="","",LOOKUP(Z127,'data個人男子'!$C$3:$C$66,'data個人男子'!$F$3:$F$66))</f>
        <v>渡島 ・ 砂原中学校</v>
      </c>
      <c r="W129" s="214"/>
      <c r="X129" s="218"/>
      <c r="Y129" s="211"/>
      <c r="Z129" s="216"/>
    </row>
    <row r="130" spans="1:26" ht="7.5" customHeight="1" thickBot="1">
      <c r="A130" s="222"/>
      <c r="B130" s="211"/>
      <c r="C130" s="213"/>
      <c r="D130" s="213"/>
      <c r="E130" s="214"/>
      <c r="F130" s="218"/>
      <c r="H130" s="56"/>
      <c r="I130" s="56"/>
      <c r="J130" s="56"/>
      <c r="K130" s="56"/>
      <c r="L130" s="56"/>
      <c r="M130" s="46"/>
      <c r="N130" s="46"/>
      <c r="O130" s="57"/>
      <c r="P130" s="57"/>
      <c r="Q130" s="57"/>
      <c r="R130" s="57"/>
      <c r="S130" s="57"/>
      <c r="U130" s="213"/>
      <c r="V130" s="213"/>
      <c r="W130" s="214"/>
      <c r="X130" s="218"/>
      <c r="Y130" s="211"/>
      <c r="Z130" s="216"/>
    </row>
    <row r="131" spans="8:9" ht="13.5">
      <c r="H131" s="77"/>
      <c r="I131" s="77"/>
    </row>
    <row r="132" spans="8:9" ht="13.5">
      <c r="H132" s="35"/>
      <c r="I132" s="35"/>
    </row>
    <row r="133" spans="8:9" ht="13.5">
      <c r="H133" s="35"/>
      <c r="I133" s="35"/>
    </row>
    <row r="134" spans="8:9" ht="13.5">
      <c r="H134" s="35"/>
      <c r="I134" s="35"/>
    </row>
    <row r="135" spans="8:9" ht="13.5">
      <c r="H135" s="35"/>
      <c r="I135" s="35"/>
    </row>
    <row r="136" spans="8:9" ht="13.5">
      <c r="H136" s="35"/>
      <c r="I136" s="35"/>
    </row>
    <row r="137" spans="8:9" ht="13.5">
      <c r="H137" s="35"/>
      <c r="I137" s="35"/>
    </row>
    <row r="138" spans="8:9" ht="13.5">
      <c r="H138" s="35"/>
      <c r="I138" s="35"/>
    </row>
    <row r="139" spans="8:9" ht="13.5">
      <c r="H139" s="35"/>
      <c r="I139" s="35"/>
    </row>
    <row r="140" spans="8:9" ht="13.5">
      <c r="H140" s="35"/>
      <c r="I140" s="35"/>
    </row>
    <row r="141" spans="8:9" ht="13.5">
      <c r="H141" s="35"/>
      <c r="I141" s="35"/>
    </row>
    <row r="142" spans="8:9" ht="13.5">
      <c r="H142" s="35"/>
      <c r="I142" s="35"/>
    </row>
    <row r="143" spans="8:9" ht="13.5">
      <c r="H143" s="35"/>
      <c r="I143" s="35"/>
    </row>
    <row r="144" spans="8:9" ht="13.5">
      <c r="H144" s="35"/>
      <c r="I144" s="35"/>
    </row>
    <row r="145" spans="8:9" ht="13.5">
      <c r="H145" s="35"/>
      <c r="I145" s="35"/>
    </row>
    <row r="146" spans="8:9" ht="13.5">
      <c r="H146" s="35"/>
      <c r="I146" s="35"/>
    </row>
    <row r="147" spans="8:9" ht="13.5">
      <c r="H147" s="35"/>
      <c r="I147" s="35"/>
    </row>
    <row r="148" spans="8:9" ht="13.5">
      <c r="H148" s="35"/>
      <c r="I148" s="35"/>
    </row>
    <row r="149" spans="8:9" ht="13.5">
      <c r="H149" s="35"/>
      <c r="I149" s="35"/>
    </row>
    <row r="150" spans="8:9" ht="13.5">
      <c r="H150" s="35"/>
      <c r="I150" s="35"/>
    </row>
    <row r="151" spans="8:9" ht="13.5">
      <c r="H151" s="35"/>
      <c r="I151" s="35"/>
    </row>
    <row r="152" spans="8:9" ht="13.5">
      <c r="H152" s="35"/>
      <c r="I152" s="35"/>
    </row>
    <row r="153" spans="8:9" ht="13.5">
      <c r="H153" s="35"/>
      <c r="I153" s="35"/>
    </row>
    <row r="154" spans="8:9" ht="13.5">
      <c r="H154" s="35"/>
      <c r="I154" s="35"/>
    </row>
    <row r="155" spans="8:9" ht="13.5">
      <c r="H155" s="35"/>
      <c r="I155" s="35"/>
    </row>
    <row r="156" spans="8:9" ht="13.5">
      <c r="H156" s="35"/>
      <c r="I156" s="35"/>
    </row>
    <row r="157" spans="8:9" ht="13.5">
      <c r="H157" s="35"/>
      <c r="I157" s="35"/>
    </row>
    <row r="158" spans="8:9" ht="13.5">
      <c r="H158" s="35"/>
      <c r="I158" s="35"/>
    </row>
    <row r="159" spans="8:9" ht="13.5">
      <c r="H159" s="35"/>
      <c r="I159" s="35"/>
    </row>
    <row r="160" spans="8:9" ht="13.5">
      <c r="H160" s="35"/>
      <c r="I160" s="35"/>
    </row>
    <row r="161" spans="8:9" ht="13.5">
      <c r="H161" s="35"/>
      <c r="I161" s="35"/>
    </row>
    <row r="162" spans="8:9" ht="13.5">
      <c r="H162" s="35"/>
      <c r="I162" s="35"/>
    </row>
    <row r="163" spans="8:9" ht="13.5">
      <c r="H163" s="35"/>
      <c r="I163" s="35"/>
    </row>
    <row r="164" spans="8:9" ht="13.5">
      <c r="H164" s="35"/>
      <c r="I164" s="35"/>
    </row>
    <row r="165" spans="8:9" ht="13.5">
      <c r="H165" s="35"/>
      <c r="I165" s="35"/>
    </row>
    <row r="166" spans="8:9" ht="13.5">
      <c r="H166" s="35"/>
      <c r="I166" s="35"/>
    </row>
    <row r="167" spans="8:9" ht="13.5">
      <c r="H167" s="35"/>
      <c r="I167" s="35"/>
    </row>
    <row r="168" spans="8:9" ht="13.5">
      <c r="H168" s="35"/>
      <c r="I168" s="35"/>
    </row>
    <row r="169" spans="8:9" ht="13.5">
      <c r="H169" s="35"/>
      <c r="I169" s="35"/>
    </row>
    <row r="170" spans="8:9" ht="13.5">
      <c r="H170" s="35"/>
      <c r="I170" s="35"/>
    </row>
    <row r="171" spans="8:9" ht="13.5">
      <c r="H171" s="35"/>
      <c r="I171" s="35"/>
    </row>
    <row r="172" spans="8:9" ht="13.5">
      <c r="H172" s="35"/>
      <c r="I172" s="35"/>
    </row>
    <row r="173" spans="8:9" ht="13.5">
      <c r="H173" s="35"/>
      <c r="I173" s="35"/>
    </row>
    <row r="174" spans="8:9" ht="13.5">
      <c r="H174" s="35"/>
      <c r="I174" s="35"/>
    </row>
    <row r="175" spans="8:9" ht="13.5">
      <c r="H175" s="35"/>
      <c r="I175" s="35"/>
    </row>
    <row r="176" spans="8:9" ht="13.5">
      <c r="H176" s="35"/>
      <c r="I176" s="35"/>
    </row>
    <row r="177" spans="8:9" ht="13.5">
      <c r="H177" s="35"/>
      <c r="I177" s="35"/>
    </row>
    <row r="178" spans="8:9" ht="13.5">
      <c r="H178" s="35"/>
      <c r="I178" s="35"/>
    </row>
    <row r="179" spans="8:9" ht="13.5">
      <c r="H179" s="35"/>
      <c r="I179" s="35"/>
    </row>
    <row r="180" spans="8:9" ht="13.5">
      <c r="H180" s="35"/>
      <c r="I180" s="35"/>
    </row>
    <row r="181" spans="8:9" ht="13.5">
      <c r="H181" s="35"/>
      <c r="I181" s="35"/>
    </row>
    <row r="182" spans="8:9" ht="13.5">
      <c r="H182" s="35"/>
      <c r="I182" s="35"/>
    </row>
    <row r="183" spans="8:9" ht="13.5">
      <c r="H183" s="35"/>
      <c r="I183" s="35"/>
    </row>
    <row r="184" spans="8:9" ht="13.5">
      <c r="H184" s="35"/>
      <c r="I184" s="35"/>
    </row>
    <row r="185" spans="8:9" ht="13.5">
      <c r="H185" s="35"/>
      <c r="I185" s="35"/>
    </row>
    <row r="186" spans="8:9" ht="13.5">
      <c r="H186" s="35"/>
      <c r="I186" s="35"/>
    </row>
    <row r="187" spans="8:9" ht="13.5">
      <c r="H187" s="35"/>
      <c r="I187" s="35"/>
    </row>
    <row r="188" spans="8:9" ht="13.5">
      <c r="H188" s="35"/>
      <c r="I188" s="35"/>
    </row>
    <row r="189" spans="8:9" ht="13.5">
      <c r="H189" s="35"/>
      <c r="I189" s="35"/>
    </row>
    <row r="190" spans="8:9" ht="13.5">
      <c r="H190" s="35"/>
      <c r="I190" s="35"/>
    </row>
    <row r="191" spans="8:9" ht="13.5">
      <c r="H191" s="35"/>
      <c r="I191" s="35"/>
    </row>
    <row r="192" spans="8:9" ht="13.5">
      <c r="H192" s="35"/>
      <c r="I192" s="35"/>
    </row>
    <row r="193" spans="8:9" ht="13.5">
      <c r="H193" s="35"/>
      <c r="I193" s="35"/>
    </row>
    <row r="194" spans="8:9" ht="13.5">
      <c r="H194" s="35"/>
      <c r="I194" s="35"/>
    </row>
    <row r="195" spans="8:9" ht="13.5">
      <c r="H195" s="35"/>
      <c r="I195" s="35"/>
    </row>
    <row r="196" spans="8:9" ht="13.5">
      <c r="H196" s="35"/>
      <c r="I196" s="35"/>
    </row>
    <row r="197" spans="8:9" ht="13.5">
      <c r="H197" s="35"/>
      <c r="I197" s="35"/>
    </row>
    <row r="198" spans="8:9" ht="13.5">
      <c r="H198" s="35"/>
      <c r="I198" s="35"/>
    </row>
    <row r="199" spans="8:9" ht="13.5">
      <c r="H199" s="35"/>
      <c r="I199" s="35"/>
    </row>
    <row r="200" spans="8:9" ht="13.5">
      <c r="H200" s="35"/>
      <c r="I200" s="35"/>
    </row>
    <row r="201" spans="8:9" ht="13.5">
      <c r="H201" s="35"/>
      <c r="I201" s="35"/>
    </row>
    <row r="202" spans="8:9" ht="13.5">
      <c r="H202" s="35"/>
      <c r="I202" s="35"/>
    </row>
    <row r="203" spans="8:9" ht="13.5">
      <c r="H203" s="35"/>
      <c r="I203" s="35"/>
    </row>
    <row r="204" spans="8:9" ht="13.5">
      <c r="H204" s="35"/>
      <c r="I204" s="35"/>
    </row>
    <row r="205" spans="8:9" ht="13.5">
      <c r="H205" s="35"/>
      <c r="I205" s="35"/>
    </row>
    <row r="206" spans="8:9" ht="13.5">
      <c r="H206" s="35"/>
      <c r="I206" s="35"/>
    </row>
    <row r="207" spans="8:9" ht="13.5">
      <c r="H207" s="35"/>
      <c r="I207" s="35"/>
    </row>
    <row r="208" spans="8:9" ht="13.5">
      <c r="H208" s="35"/>
      <c r="I208" s="35"/>
    </row>
    <row r="209" spans="8:9" ht="13.5">
      <c r="H209" s="35"/>
      <c r="I209" s="35"/>
    </row>
    <row r="210" spans="8:9" ht="13.5">
      <c r="H210" s="35"/>
      <c r="I210" s="35"/>
    </row>
    <row r="211" spans="8:9" ht="13.5">
      <c r="H211" s="35"/>
      <c r="I211" s="35"/>
    </row>
  </sheetData>
  <sheetProtection/>
  <mergeCells count="512">
    <mergeCell ref="C95:E96"/>
    <mergeCell ref="C97:C98"/>
    <mergeCell ref="D97:D98"/>
    <mergeCell ref="E97:E98"/>
    <mergeCell ref="D93:D94"/>
    <mergeCell ref="E93:E94"/>
    <mergeCell ref="E85:E86"/>
    <mergeCell ref="C87:E88"/>
    <mergeCell ref="C89:C90"/>
    <mergeCell ref="D89:D90"/>
    <mergeCell ref="C91:E92"/>
    <mergeCell ref="C93:C94"/>
    <mergeCell ref="C81:C82"/>
    <mergeCell ref="D81:D82"/>
    <mergeCell ref="E81:E82"/>
    <mergeCell ref="C75:E76"/>
    <mergeCell ref="C77:C78"/>
    <mergeCell ref="U3:W4"/>
    <mergeCell ref="W5:W6"/>
    <mergeCell ref="U5:U6"/>
    <mergeCell ref="C79:E80"/>
    <mergeCell ref="V57:V58"/>
    <mergeCell ref="W57:W58"/>
    <mergeCell ref="U59:W60"/>
    <mergeCell ref="U61:U62"/>
    <mergeCell ref="V61:V62"/>
    <mergeCell ref="W61:W62"/>
    <mergeCell ref="E77:E78"/>
    <mergeCell ref="C63:E64"/>
    <mergeCell ref="C65:C66"/>
    <mergeCell ref="D65:D66"/>
    <mergeCell ref="E65:E66"/>
    <mergeCell ref="C71:E72"/>
    <mergeCell ref="C73:C74"/>
    <mergeCell ref="D73:D74"/>
    <mergeCell ref="E73:E74"/>
    <mergeCell ref="C67:E68"/>
    <mergeCell ref="C45:C46"/>
    <mergeCell ref="D45:D46"/>
    <mergeCell ref="E45:E46"/>
    <mergeCell ref="E49:E50"/>
    <mergeCell ref="C47:E48"/>
    <mergeCell ref="C49:C50"/>
    <mergeCell ref="D49:D50"/>
    <mergeCell ref="C51:E52"/>
    <mergeCell ref="C53:C54"/>
    <mergeCell ref="D53:D54"/>
    <mergeCell ref="E53:E54"/>
    <mergeCell ref="C43:E44"/>
    <mergeCell ref="C35:E36"/>
    <mergeCell ref="C29:C30"/>
    <mergeCell ref="D29:D30"/>
    <mergeCell ref="E29:E30"/>
    <mergeCell ref="C31:E32"/>
    <mergeCell ref="C33:C34"/>
    <mergeCell ref="D33:D34"/>
    <mergeCell ref="E33:E34"/>
    <mergeCell ref="E25:E26"/>
    <mergeCell ref="C27:E28"/>
    <mergeCell ref="C37:C38"/>
    <mergeCell ref="D37:D38"/>
    <mergeCell ref="E37:E38"/>
    <mergeCell ref="X27:X30"/>
    <mergeCell ref="Z91:Z94"/>
    <mergeCell ref="Z95:Z98"/>
    <mergeCell ref="Z83:Z86"/>
    <mergeCell ref="Z87:Z90"/>
    <mergeCell ref="Z75:Z78"/>
    <mergeCell ref="Z79:Z82"/>
    <mergeCell ref="F95:F98"/>
    <mergeCell ref="X3:X6"/>
    <mergeCell ref="X7:X10"/>
    <mergeCell ref="X11:X14"/>
    <mergeCell ref="X15:X18"/>
    <mergeCell ref="X19:X22"/>
    <mergeCell ref="X23:X26"/>
    <mergeCell ref="U91:W92"/>
    <mergeCell ref="V5:V6"/>
    <mergeCell ref="W85:W86"/>
    <mergeCell ref="V89:V90"/>
    <mergeCell ref="W89:W90"/>
    <mergeCell ref="U71:W72"/>
    <mergeCell ref="U73:U74"/>
    <mergeCell ref="U67:W68"/>
    <mergeCell ref="U69:U70"/>
    <mergeCell ref="U63:W64"/>
    <mergeCell ref="W73:W74"/>
    <mergeCell ref="U93:U94"/>
    <mergeCell ref="V93:V94"/>
    <mergeCell ref="W93:W94"/>
    <mergeCell ref="X31:X34"/>
    <mergeCell ref="V69:V70"/>
    <mergeCell ref="W69:W70"/>
    <mergeCell ref="V41:V42"/>
    <mergeCell ref="V73:V74"/>
    <mergeCell ref="U75:W76"/>
    <mergeCell ref="U77:U78"/>
    <mergeCell ref="X95:X98"/>
    <mergeCell ref="U95:W96"/>
    <mergeCell ref="U97:U98"/>
    <mergeCell ref="V97:V98"/>
    <mergeCell ref="W97:W98"/>
    <mergeCell ref="Z67:Z70"/>
    <mergeCell ref="Z71:Z74"/>
    <mergeCell ref="X67:X70"/>
    <mergeCell ref="X71:X74"/>
    <mergeCell ref="Y71:Y74"/>
    <mergeCell ref="Y67:Y70"/>
    <mergeCell ref="V65:V66"/>
    <mergeCell ref="W65:W66"/>
    <mergeCell ref="Z59:Z62"/>
    <mergeCell ref="Z63:Z66"/>
    <mergeCell ref="X59:X62"/>
    <mergeCell ref="X63:X66"/>
    <mergeCell ref="Y59:Y62"/>
    <mergeCell ref="Y63:Y66"/>
    <mergeCell ref="Z51:Z54"/>
    <mergeCell ref="Z55:Z58"/>
    <mergeCell ref="X51:X54"/>
    <mergeCell ref="X55:X58"/>
    <mergeCell ref="Y55:Y58"/>
    <mergeCell ref="Y51:Y54"/>
    <mergeCell ref="V37:V38"/>
    <mergeCell ref="W37:W38"/>
    <mergeCell ref="Z43:Z46"/>
    <mergeCell ref="Z47:Z50"/>
    <mergeCell ref="X43:X46"/>
    <mergeCell ref="X47:X50"/>
    <mergeCell ref="Y47:Y50"/>
    <mergeCell ref="Y43:Y46"/>
    <mergeCell ref="X35:X38"/>
    <mergeCell ref="X39:X42"/>
    <mergeCell ref="Y35:Y38"/>
    <mergeCell ref="Y39:Y42"/>
    <mergeCell ref="Z19:Z22"/>
    <mergeCell ref="Z23:Z26"/>
    <mergeCell ref="Z35:Z38"/>
    <mergeCell ref="Z39:Z42"/>
    <mergeCell ref="Z3:Z6"/>
    <mergeCell ref="Z7:Z10"/>
    <mergeCell ref="Z11:Z14"/>
    <mergeCell ref="Z15:Z18"/>
    <mergeCell ref="U19:W20"/>
    <mergeCell ref="U21:U22"/>
    <mergeCell ref="C3:E4"/>
    <mergeCell ref="A59:A62"/>
    <mergeCell ref="C5:C6"/>
    <mergeCell ref="E5:E6"/>
    <mergeCell ref="A3:A6"/>
    <mergeCell ref="B3:B6"/>
    <mergeCell ref="B7:B10"/>
    <mergeCell ref="B19:B22"/>
    <mergeCell ref="V21:V22"/>
    <mergeCell ref="W21:W22"/>
    <mergeCell ref="V25:V26"/>
    <mergeCell ref="W25:W26"/>
    <mergeCell ref="U23:W24"/>
    <mergeCell ref="U25:U26"/>
    <mergeCell ref="V33:V34"/>
    <mergeCell ref="W33:W34"/>
    <mergeCell ref="B47:B50"/>
    <mergeCell ref="B51:B54"/>
    <mergeCell ref="P34:P35"/>
    <mergeCell ref="U39:W40"/>
    <mergeCell ref="U41:U42"/>
    <mergeCell ref="U35:W36"/>
    <mergeCell ref="U37:U38"/>
    <mergeCell ref="U47:W48"/>
    <mergeCell ref="E21:E22"/>
    <mergeCell ref="E41:E42"/>
    <mergeCell ref="Z27:Z30"/>
    <mergeCell ref="Z31:Z34"/>
    <mergeCell ref="U27:W28"/>
    <mergeCell ref="U29:U30"/>
    <mergeCell ref="V29:V30"/>
    <mergeCell ref="W29:W30"/>
    <mergeCell ref="U31:W32"/>
    <mergeCell ref="U33:U34"/>
    <mergeCell ref="A7:A10"/>
    <mergeCell ref="A19:A22"/>
    <mergeCell ref="A15:A18"/>
    <mergeCell ref="A27:A30"/>
    <mergeCell ref="A23:A26"/>
    <mergeCell ref="C9:C10"/>
    <mergeCell ref="D5:D6"/>
    <mergeCell ref="C7:E8"/>
    <mergeCell ref="F71:F74"/>
    <mergeCell ref="C17:C18"/>
    <mergeCell ref="D9:D10"/>
    <mergeCell ref="E9:E10"/>
    <mergeCell ref="F67:F70"/>
    <mergeCell ref="F51:F54"/>
    <mergeCell ref="C21:C22"/>
    <mergeCell ref="F3:F6"/>
    <mergeCell ref="F7:F10"/>
    <mergeCell ref="F11:F14"/>
    <mergeCell ref="F15:F18"/>
    <mergeCell ref="E17:E18"/>
    <mergeCell ref="B11:B14"/>
    <mergeCell ref="B15:B18"/>
    <mergeCell ref="C23:E24"/>
    <mergeCell ref="C19:E20"/>
    <mergeCell ref="C11:E12"/>
    <mergeCell ref="C13:C14"/>
    <mergeCell ref="D13:D14"/>
    <mergeCell ref="E13:E14"/>
    <mergeCell ref="C15:E16"/>
    <mergeCell ref="A11:A14"/>
    <mergeCell ref="A35:A38"/>
    <mergeCell ref="A31:A34"/>
    <mergeCell ref="D17:D18"/>
    <mergeCell ref="C25:C26"/>
    <mergeCell ref="D21:D22"/>
    <mergeCell ref="D25:D26"/>
    <mergeCell ref="F31:F34"/>
    <mergeCell ref="A51:A54"/>
    <mergeCell ref="F35:F38"/>
    <mergeCell ref="A43:A46"/>
    <mergeCell ref="A39:A42"/>
    <mergeCell ref="C39:E40"/>
    <mergeCell ref="C41:C42"/>
    <mergeCell ref="D41:D42"/>
    <mergeCell ref="B39:B42"/>
    <mergeCell ref="B43:B46"/>
    <mergeCell ref="A47:A50"/>
    <mergeCell ref="B95:B98"/>
    <mergeCell ref="Q18:Q19"/>
    <mergeCell ref="K34:K35"/>
    <mergeCell ref="F39:F42"/>
    <mergeCell ref="F43:F46"/>
    <mergeCell ref="F47:F50"/>
    <mergeCell ref="F55:F58"/>
    <mergeCell ref="F19:F22"/>
    <mergeCell ref="F23:F26"/>
    <mergeCell ref="A67:A70"/>
    <mergeCell ref="A71:A74"/>
    <mergeCell ref="C59:E60"/>
    <mergeCell ref="C61:C62"/>
    <mergeCell ref="D61:D62"/>
    <mergeCell ref="E61:E62"/>
    <mergeCell ref="C69:C70"/>
    <mergeCell ref="D69:D70"/>
    <mergeCell ref="E69:E70"/>
    <mergeCell ref="A63:A66"/>
    <mergeCell ref="A55:A58"/>
    <mergeCell ref="F59:F62"/>
    <mergeCell ref="F63:F66"/>
    <mergeCell ref="C55:E56"/>
    <mergeCell ref="C57:C58"/>
    <mergeCell ref="D57:D58"/>
    <mergeCell ref="E57:E58"/>
    <mergeCell ref="A83:A86"/>
    <mergeCell ref="A75:A78"/>
    <mergeCell ref="F75:F78"/>
    <mergeCell ref="F79:F82"/>
    <mergeCell ref="F83:F86"/>
    <mergeCell ref="A79:A82"/>
    <mergeCell ref="C83:E84"/>
    <mergeCell ref="C85:C86"/>
    <mergeCell ref="D85:D86"/>
    <mergeCell ref="D77:D78"/>
    <mergeCell ref="E89:E90"/>
    <mergeCell ref="R10:R11"/>
    <mergeCell ref="R26:R27"/>
    <mergeCell ref="R42:R43"/>
    <mergeCell ref="R58:R59"/>
    <mergeCell ref="O66:O67"/>
    <mergeCell ref="M67:N67"/>
    <mergeCell ref="Q82:Q83"/>
    <mergeCell ref="Q50:Q51"/>
    <mergeCell ref="F27:F30"/>
    <mergeCell ref="A95:A98"/>
    <mergeCell ref="A91:A94"/>
    <mergeCell ref="A87:A90"/>
    <mergeCell ref="J82:J83"/>
    <mergeCell ref="H86:H87"/>
    <mergeCell ref="H94:H95"/>
    <mergeCell ref="B87:B90"/>
    <mergeCell ref="B91:B94"/>
    <mergeCell ref="F87:F90"/>
    <mergeCell ref="F91:F94"/>
    <mergeCell ref="R106:R107"/>
    <mergeCell ref="S6:S7"/>
    <mergeCell ref="S14:S15"/>
    <mergeCell ref="S22:S23"/>
    <mergeCell ref="S30:S31"/>
    <mergeCell ref="S38:S39"/>
    <mergeCell ref="S46:S47"/>
    <mergeCell ref="H110:H111"/>
    <mergeCell ref="J114:J115"/>
    <mergeCell ref="S54:S55"/>
    <mergeCell ref="S62:S63"/>
    <mergeCell ref="S70:S71"/>
    <mergeCell ref="S78:S79"/>
    <mergeCell ref="I90:I91"/>
    <mergeCell ref="I58:I59"/>
    <mergeCell ref="I74:I75"/>
    <mergeCell ref="S110:S111"/>
    <mergeCell ref="S102:S103"/>
    <mergeCell ref="H102:H103"/>
    <mergeCell ref="J18:J19"/>
    <mergeCell ref="J50:J51"/>
    <mergeCell ref="I26:I27"/>
    <mergeCell ref="I42:I43"/>
    <mergeCell ref="R74:R75"/>
    <mergeCell ref="R90:R91"/>
    <mergeCell ref="P98:P99"/>
    <mergeCell ref="L66:L67"/>
    <mergeCell ref="H14:H15"/>
    <mergeCell ref="H22:H23"/>
    <mergeCell ref="H30:H31"/>
    <mergeCell ref="H38:H39"/>
    <mergeCell ref="H46:H47"/>
    <mergeCell ref="H54:H55"/>
    <mergeCell ref="H62:H63"/>
    <mergeCell ref="U43:W44"/>
    <mergeCell ref="U45:U46"/>
    <mergeCell ref="U55:W56"/>
    <mergeCell ref="U57:U58"/>
    <mergeCell ref="U49:U50"/>
    <mergeCell ref="V49:V50"/>
    <mergeCell ref="W49:W50"/>
    <mergeCell ref="K98:K99"/>
    <mergeCell ref="X91:X94"/>
    <mergeCell ref="W41:W42"/>
    <mergeCell ref="V45:V46"/>
    <mergeCell ref="W45:W46"/>
    <mergeCell ref="U51:W52"/>
    <mergeCell ref="U53:U54"/>
    <mergeCell ref="V53:V54"/>
    <mergeCell ref="W53:W54"/>
    <mergeCell ref="U65:U66"/>
    <mergeCell ref="H70:H71"/>
    <mergeCell ref="H78:H79"/>
    <mergeCell ref="S86:S87"/>
    <mergeCell ref="S94:S95"/>
    <mergeCell ref="Y95:Y98"/>
    <mergeCell ref="Y91:Y94"/>
    <mergeCell ref="Y87:Y90"/>
    <mergeCell ref="Y83:Y86"/>
    <mergeCell ref="W81:W82"/>
    <mergeCell ref="V77:V78"/>
    <mergeCell ref="W77:W78"/>
    <mergeCell ref="V81:V82"/>
    <mergeCell ref="X87:X90"/>
    <mergeCell ref="U87:W88"/>
    <mergeCell ref="U89:U90"/>
    <mergeCell ref="U83:W84"/>
    <mergeCell ref="U85:U86"/>
    <mergeCell ref="V85:V86"/>
    <mergeCell ref="X83:X86"/>
    <mergeCell ref="Y79:Y82"/>
    <mergeCell ref="X75:X78"/>
    <mergeCell ref="X79:X82"/>
    <mergeCell ref="Y75:Y78"/>
    <mergeCell ref="Y19:Y22"/>
    <mergeCell ref="Y15:Y18"/>
    <mergeCell ref="Y31:Y34"/>
    <mergeCell ref="Y27:Y30"/>
    <mergeCell ref="Y23:Y26"/>
    <mergeCell ref="A103:A106"/>
    <mergeCell ref="C105:C106"/>
    <mergeCell ref="D105:D106"/>
    <mergeCell ref="E105:E106"/>
    <mergeCell ref="E101:E102"/>
    <mergeCell ref="Z99:Z102"/>
    <mergeCell ref="U99:W100"/>
    <mergeCell ref="X99:X102"/>
    <mergeCell ref="Y99:Y102"/>
    <mergeCell ref="U101:U102"/>
    <mergeCell ref="V101:V102"/>
    <mergeCell ref="W101:W102"/>
    <mergeCell ref="C99:E100"/>
    <mergeCell ref="F99:F102"/>
    <mergeCell ref="A99:A102"/>
    <mergeCell ref="C101:C102"/>
    <mergeCell ref="D101:D102"/>
    <mergeCell ref="I106:I107"/>
    <mergeCell ref="C103:E104"/>
    <mergeCell ref="F103:F106"/>
    <mergeCell ref="C107:E108"/>
    <mergeCell ref="F107:F110"/>
    <mergeCell ref="A107:A110"/>
    <mergeCell ref="C109:C110"/>
    <mergeCell ref="Z103:Z106"/>
    <mergeCell ref="U103:W104"/>
    <mergeCell ref="X103:X106"/>
    <mergeCell ref="Y103:Y106"/>
    <mergeCell ref="U105:U106"/>
    <mergeCell ref="V105:V106"/>
    <mergeCell ref="W105:W106"/>
    <mergeCell ref="A111:A114"/>
    <mergeCell ref="C113:C114"/>
    <mergeCell ref="D113:D114"/>
    <mergeCell ref="E113:E114"/>
    <mergeCell ref="C111:E112"/>
    <mergeCell ref="Z107:Z110"/>
    <mergeCell ref="U107:W108"/>
    <mergeCell ref="X107:X110"/>
    <mergeCell ref="Y107:Y110"/>
    <mergeCell ref="U109:U110"/>
    <mergeCell ref="V109:V110"/>
    <mergeCell ref="W109:W110"/>
    <mergeCell ref="D109:D110"/>
    <mergeCell ref="E109:E110"/>
    <mergeCell ref="Q114:Q115"/>
    <mergeCell ref="Z111:Z114"/>
    <mergeCell ref="U111:W112"/>
    <mergeCell ref="X111:X114"/>
    <mergeCell ref="Y111:Y114"/>
    <mergeCell ref="U113:U114"/>
    <mergeCell ref="V113:V114"/>
    <mergeCell ref="W113:W114"/>
    <mergeCell ref="F111:F114"/>
    <mergeCell ref="A119:A122"/>
    <mergeCell ref="C121:C122"/>
    <mergeCell ref="D121:D122"/>
    <mergeCell ref="E121:E122"/>
    <mergeCell ref="C115:E116"/>
    <mergeCell ref="F115:F118"/>
    <mergeCell ref="A115:A118"/>
    <mergeCell ref="C117:C118"/>
    <mergeCell ref="D117:D118"/>
    <mergeCell ref="Z115:Z118"/>
    <mergeCell ref="U115:W116"/>
    <mergeCell ref="X115:X118"/>
    <mergeCell ref="Y115:Y118"/>
    <mergeCell ref="U117:U118"/>
    <mergeCell ref="V117:V118"/>
    <mergeCell ref="W117:W118"/>
    <mergeCell ref="E117:E118"/>
    <mergeCell ref="I122:I123"/>
    <mergeCell ref="Z119:Z122"/>
    <mergeCell ref="U119:W120"/>
    <mergeCell ref="X119:X122"/>
    <mergeCell ref="Y119:Y122"/>
    <mergeCell ref="U121:U122"/>
    <mergeCell ref="V121:V122"/>
    <mergeCell ref="W121:W122"/>
    <mergeCell ref="C119:E120"/>
    <mergeCell ref="C123:E124"/>
    <mergeCell ref="A123:A126"/>
    <mergeCell ref="C125:C126"/>
    <mergeCell ref="D125:D126"/>
    <mergeCell ref="E125:E126"/>
    <mergeCell ref="A127:A130"/>
    <mergeCell ref="C129:C130"/>
    <mergeCell ref="D129:D130"/>
    <mergeCell ref="E129:E130"/>
    <mergeCell ref="B127:B130"/>
    <mergeCell ref="F119:F122"/>
    <mergeCell ref="F123:F126"/>
    <mergeCell ref="H118:H119"/>
    <mergeCell ref="S118:S119"/>
    <mergeCell ref="R122:R123"/>
    <mergeCell ref="C127:E128"/>
    <mergeCell ref="F127:F130"/>
    <mergeCell ref="S126:S127"/>
    <mergeCell ref="Z127:Z130"/>
    <mergeCell ref="U127:W128"/>
    <mergeCell ref="X127:X130"/>
    <mergeCell ref="Y127:Y130"/>
    <mergeCell ref="U129:U130"/>
    <mergeCell ref="X123:X126"/>
    <mergeCell ref="Y123:Y126"/>
    <mergeCell ref="Z123:Z126"/>
    <mergeCell ref="U123:W124"/>
    <mergeCell ref="B1:Y2"/>
    <mergeCell ref="Y3:Y6"/>
    <mergeCell ref="U13:U14"/>
    <mergeCell ref="V13:V14"/>
    <mergeCell ref="W13:W14"/>
    <mergeCell ref="Y11:Y14"/>
    <mergeCell ref="B123:B126"/>
    <mergeCell ref="H126:H127"/>
    <mergeCell ref="U11:W12"/>
    <mergeCell ref="H6:H7"/>
    <mergeCell ref="I10:I11"/>
    <mergeCell ref="V129:V130"/>
    <mergeCell ref="W129:W130"/>
    <mergeCell ref="U125:U126"/>
    <mergeCell ref="V125:V126"/>
    <mergeCell ref="W125:W126"/>
    <mergeCell ref="U79:W80"/>
    <mergeCell ref="U81:U82"/>
    <mergeCell ref="Y7:Y10"/>
    <mergeCell ref="U7:W8"/>
    <mergeCell ref="U9:U10"/>
    <mergeCell ref="V9:V10"/>
    <mergeCell ref="W9:W10"/>
    <mergeCell ref="B23:B26"/>
    <mergeCell ref="B27:B30"/>
    <mergeCell ref="B31:B34"/>
    <mergeCell ref="B35:B38"/>
    <mergeCell ref="U15:W16"/>
    <mergeCell ref="U17:U18"/>
    <mergeCell ref="V17:V18"/>
    <mergeCell ref="W17:W18"/>
    <mergeCell ref="B115:B118"/>
    <mergeCell ref="B119:B122"/>
    <mergeCell ref="B99:B102"/>
    <mergeCell ref="B103:B106"/>
    <mergeCell ref="B55:B58"/>
    <mergeCell ref="B59:B62"/>
    <mergeCell ref="B107:B110"/>
    <mergeCell ref="B111:B114"/>
    <mergeCell ref="B71:B74"/>
    <mergeCell ref="B75:B78"/>
    <mergeCell ref="B79:B82"/>
    <mergeCell ref="B83:B86"/>
    <mergeCell ref="B63:B66"/>
    <mergeCell ref="B67:B70"/>
  </mergeCells>
  <printOptions/>
  <pageMargins left="0.7874015748031497" right="0" top="0.5905511811023623" bottom="0.3937007874015748" header="0" footer="0"/>
  <pageSetup fitToHeight="1" fitToWidth="1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1"/>
  <sheetViews>
    <sheetView zoomScalePageLayoutView="0" workbookViewId="0" topLeftCell="A1">
      <selection activeCell="B1" sqref="B1:Y2"/>
    </sheetView>
  </sheetViews>
  <sheetFormatPr defaultColWidth="9.00390625" defaultRowHeight="13.5" outlineLevelCol="1"/>
  <cols>
    <col min="1" max="1" width="9.25390625" style="75" customWidth="1"/>
    <col min="2" max="2" width="4.875" style="75" customWidth="1"/>
    <col min="3" max="3" width="2.375" style="35" bestFit="1" customWidth="1"/>
    <col min="4" max="4" width="14.375" style="82" customWidth="1"/>
    <col min="5" max="5" width="2.375" style="35" bestFit="1" customWidth="1"/>
    <col min="6" max="6" width="3.25390625" style="35" customWidth="1"/>
    <col min="7" max="7" width="3.375" style="35" hidden="1" customWidth="1" outlineLevel="1"/>
    <col min="8" max="8" width="3.25390625" style="46" customWidth="1" collapsed="1"/>
    <col min="9" max="12" width="3.375" style="46" customWidth="1"/>
    <col min="13" max="14" width="3.375" style="35" customWidth="1"/>
    <col min="15" max="19" width="3.375" style="79" customWidth="1"/>
    <col min="20" max="20" width="3.375" style="35" hidden="1" customWidth="1" outlineLevel="1"/>
    <col min="21" max="21" width="2.375" style="35" customWidth="1" collapsed="1"/>
    <col min="22" max="22" width="14.375" style="82" customWidth="1"/>
    <col min="23" max="23" width="2.375" style="35" customWidth="1"/>
    <col min="24" max="24" width="3.375" style="35" bestFit="1" customWidth="1"/>
    <col min="25" max="25" width="4.50390625" style="75" bestFit="1" customWidth="1"/>
    <col min="26" max="26" width="10.25390625" style="35" customWidth="1"/>
    <col min="27" max="16384" width="9.00390625" style="35" customWidth="1"/>
  </cols>
  <sheetData>
    <row r="1" spans="1:26" ht="17.25" customHeight="1">
      <c r="A1" s="53" t="s">
        <v>36</v>
      </c>
      <c r="B1" s="217" t="s">
        <v>26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53" t="s">
        <v>36</v>
      </c>
    </row>
    <row r="2" spans="1:26" ht="14.25" thickBot="1">
      <c r="A2" s="54" t="s">
        <v>37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54" t="s">
        <v>37</v>
      </c>
    </row>
    <row r="3" spans="1:26" ht="7.5" customHeight="1" thickBot="1">
      <c r="A3" s="225">
        <v>60</v>
      </c>
      <c r="B3" s="211">
        <v>1</v>
      </c>
      <c r="C3" s="212" t="str">
        <f>IF(A3="","",LOOKUP(A3,'data個人女子'!$C$3:$C$66,'data個人女子'!$D$3:$D$66))</f>
        <v>太田すみれ</v>
      </c>
      <c r="D3" s="212"/>
      <c r="E3" s="212"/>
      <c r="F3" s="218" t="str">
        <f>IF(A3="","",LOOKUP(A3,'data個人女子'!$C$3:$C$66,'data個人女子'!$E$3:$E$66))</f>
        <v>③</v>
      </c>
      <c r="H3" s="77"/>
      <c r="I3" s="77"/>
      <c r="J3" s="77"/>
      <c r="K3" s="77"/>
      <c r="L3" s="77"/>
      <c r="M3" s="78"/>
      <c r="N3" s="78"/>
      <c r="U3" s="212" t="str">
        <f>IF(Z3="","",LOOKUP(Z3,'data個人女子'!$C$3:$C$66,'data個人女子'!$D$3:$D$66))</f>
        <v>北口　榛花</v>
      </c>
      <c r="V3" s="212"/>
      <c r="W3" s="212"/>
      <c r="X3" s="218" t="str">
        <f>IF(Z3="","",LOOKUP(Z3,'data個人女子'!$C$3:$C$66,'data個人女子'!$E$3:$E$66))</f>
        <v>②</v>
      </c>
      <c r="Y3" s="211">
        <v>32</v>
      </c>
      <c r="Z3" s="216">
        <v>59</v>
      </c>
    </row>
    <row r="4" spans="1:26" ht="7.5" customHeight="1" thickBot="1">
      <c r="A4" s="225"/>
      <c r="B4" s="211"/>
      <c r="C4" s="212"/>
      <c r="D4" s="212"/>
      <c r="E4" s="212"/>
      <c r="F4" s="218"/>
      <c r="H4" s="58"/>
      <c r="I4" s="58">
        <v>0</v>
      </c>
      <c r="J4" s="56"/>
      <c r="K4" s="56"/>
      <c r="L4" s="56"/>
      <c r="M4" s="80"/>
      <c r="N4" s="80"/>
      <c r="O4" s="57"/>
      <c r="P4" s="57"/>
      <c r="Q4" s="57"/>
      <c r="R4" s="57"/>
      <c r="S4" s="127">
        <v>2</v>
      </c>
      <c r="U4" s="212"/>
      <c r="V4" s="212"/>
      <c r="W4" s="212"/>
      <c r="X4" s="218"/>
      <c r="Y4" s="211"/>
      <c r="Z4" s="216"/>
    </row>
    <row r="5" spans="1:26" ht="7.5" customHeight="1" thickBot="1">
      <c r="A5" s="225"/>
      <c r="B5" s="211"/>
      <c r="C5" s="214"/>
      <c r="D5" s="213" t="str">
        <f>IF(A3="","",LOOKUP(A3,'data個人女子'!$C$3:$C$66,'data個人女子'!$F$3:$F$66))</f>
        <v>開催地 ・ 東明中学校</v>
      </c>
      <c r="E5" s="214"/>
      <c r="F5" s="218"/>
      <c r="H5" s="60"/>
      <c r="I5" s="61"/>
      <c r="J5" s="56"/>
      <c r="K5" s="56"/>
      <c r="L5" s="56"/>
      <c r="M5" s="80"/>
      <c r="N5" s="80"/>
      <c r="O5" s="57"/>
      <c r="P5" s="57"/>
      <c r="Q5" s="57"/>
      <c r="R5" s="128"/>
      <c r="S5" s="57"/>
      <c r="U5" s="214"/>
      <c r="V5" s="213" t="str">
        <f>IF(Z3="","",LOOKUP(Z3,'data個人女子'!$C$3:$C$66,'data個人女子'!$F$3:$F$66))</f>
        <v>開催地 ・ 道教大附属旭川中学校</v>
      </c>
      <c r="W5" s="214"/>
      <c r="X5" s="218"/>
      <c r="Y5" s="211"/>
      <c r="Z5" s="216"/>
    </row>
    <row r="6" spans="1:26" ht="7.5" customHeight="1" thickBot="1">
      <c r="A6" s="225"/>
      <c r="B6" s="211"/>
      <c r="C6" s="214"/>
      <c r="D6" s="213"/>
      <c r="E6" s="214"/>
      <c r="F6" s="218"/>
      <c r="H6" s="215"/>
      <c r="I6" s="64"/>
      <c r="J6" s="56"/>
      <c r="K6" s="56"/>
      <c r="L6" s="56"/>
      <c r="M6" s="80"/>
      <c r="N6" s="80"/>
      <c r="O6" s="57"/>
      <c r="P6" s="57"/>
      <c r="Q6" s="57"/>
      <c r="R6" s="139">
        <v>2</v>
      </c>
      <c r="S6" s="219">
        <v>16</v>
      </c>
      <c r="U6" s="214"/>
      <c r="V6" s="213"/>
      <c r="W6" s="214"/>
      <c r="X6" s="218"/>
      <c r="Y6" s="211"/>
      <c r="Z6" s="216"/>
    </row>
    <row r="7" spans="1:26" ht="7.5" customHeight="1" thickBot="1">
      <c r="A7" s="226"/>
      <c r="B7" s="211"/>
      <c r="C7" s="212">
        <f>IF(A7="","",LOOKUP(A7,'data個人女子'!$C$3:$C$66,'data個人女子'!$D$3:$D$66))</f>
      </c>
      <c r="D7" s="212"/>
      <c r="E7" s="212"/>
      <c r="F7" s="218">
        <f>IF(A7="","",LOOKUP(A7,'data個人女子'!$C$3:$C$66,'data個人女子'!$E$3:$E$66))</f>
      </c>
      <c r="H7" s="215"/>
      <c r="I7" s="64"/>
      <c r="J7" s="66"/>
      <c r="K7" s="56"/>
      <c r="L7" s="56"/>
      <c r="M7" s="80"/>
      <c r="N7" s="80"/>
      <c r="O7" s="57"/>
      <c r="P7" s="57"/>
      <c r="Q7" s="128"/>
      <c r="R7" s="62"/>
      <c r="S7" s="219"/>
      <c r="U7" s="212" t="str">
        <f>IF(Z7="","",LOOKUP(Z7,'data個人女子'!$C$3:$C$66,'data個人女子'!$D$3:$D$66))</f>
        <v>寺本　　椿</v>
      </c>
      <c r="V7" s="212"/>
      <c r="W7" s="212"/>
      <c r="X7" s="218" t="str">
        <f>IF(Z7="","",LOOKUP(Z7,'data個人女子'!$C$3:$C$66,'data個人女子'!$E$3:$E$66))</f>
        <v>②</v>
      </c>
      <c r="Y7" s="211">
        <v>33</v>
      </c>
      <c r="Z7" s="216">
        <v>40</v>
      </c>
    </row>
    <row r="8" spans="1:26" ht="7.5" customHeight="1" thickBot="1">
      <c r="A8" s="226"/>
      <c r="B8" s="211"/>
      <c r="C8" s="212"/>
      <c r="D8" s="212"/>
      <c r="E8" s="212"/>
      <c r="F8" s="218"/>
      <c r="H8" s="56"/>
      <c r="I8" s="64"/>
      <c r="J8" s="66"/>
      <c r="K8" s="56"/>
      <c r="L8" s="56"/>
      <c r="M8" s="80"/>
      <c r="N8" s="80"/>
      <c r="O8" s="57"/>
      <c r="P8" s="57"/>
      <c r="Q8" s="128"/>
      <c r="R8" s="62"/>
      <c r="S8" s="59"/>
      <c r="U8" s="212"/>
      <c r="V8" s="212"/>
      <c r="W8" s="212"/>
      <c r="X8" s="218"/>
      <c r="Y8" s="211"/>
      <c r="Z8" s="216"/>
    </row>
    <row r="9" spans="1:26" ht="7.5" customHeight="1" thickBot="1">
      <c r="A9" s="226"/>
      <c r="B9" s="211"/>
      <c r="C9" s="214"/>
      <c r="D9" s="213">
        <f>IF(A7="","",LOOKUP(A7,'data個人女子'!$C$3:$C$66,'data個人女子'!$F$3:$F$66))</f>
      </c>
      <c r="E9" s="214"/>
      <c r="F9" s="218"/>
      <c r="H9" s="56"/>
      <c r="I9" s="56"/>
      <c r="J9" s="66"/>
      <c r="K9" s="56"/>
      <c r="L9" s="56"/>
      <c r="M9" s="80"/>
      <c r="N9" s="80"/>
      <c r="O9" s="57"/>
      <c r="P9" s="57"/>
      <c r="Q9" s="128"/>
      <c r="R9" s="57"/>
      <c r="S9" s="63">
        <v>0</v>
      </c>
      <c r="U9" s="214"/>
      <c r="V9" s="213" t="str">
        <f>IF(Z7="","",LOOKUP(Z7,'data個人女子'!$C$3:$C$66,'data個人女子'!$F$3:$F$66))</f>
        <v>宗谷 ・ 下勇知中学校</v>
      </c>
      <c r="W9" s="214"/>
      <c r="X9" s="218"/>
      <c r="Y9" s="211"/>
      <c r="Z9" s="216"/>
    </row>
    <row r="10" spans="1:26" ht="7.5" customHeight="1" thickBot="1">
      <c r="A10" s="226"/>
      <c r="B10" s="211"/>
      <c r="C10" s="214"/>
      <c r="D10" s="213"/>
      <c r="E10" s="214"/>
      <c r="F10" s="218"/>
      <c r="H10" s="56"/>
      <c r="I10" s="215">
        <v>31</v>
      </c>
      <c r="J10" s="123">
        <v>0</v>
      </c>
      <c r="K10" s="56"/>
      <c r="L10" s="56"/>
      <c r="M10" s="80"/>
      <c r="N10" s="80"/>
      <c r="O10" s="57"/>
      <c r="P10" s="57"/>
      <c r="Q10" s="128">
        <v>0</v>
      </c>
      <c r="R10" s="219">
        <v>39</v>
      </c>
      <c r="S10" s="57"/>
      <c r="U10" s="214"/>
      <c r="V10" s="213"/>
      <c r="W10" s="214"/>
      <c r="X10" s="218"/>
      <c r="Y10" s="211"/>
      <c r="Z10" s="216"/>
    </row>
    <row r="11" spans="1:26" ht="7.5" customHeight="1" thickBot="1" thickTop="1">
      <c r="A11" s="225">
        <v>21</v>
      </c>
      <c r="B11" s="211">
        <v>2</v>
      </c>
      <c r="C11" s="212" t="str">
        <f>IF(A11="","",LOOKUP(A11,'data個人女子'!$C$3:$C$66,'data個人女子'!$D$3:$D$66))</f>
        <v>上原　悠菜</v>
      </c>
      <c r="D11" s="212"/>
      <c r="E11" s="212"/>
      <c r="F11" s="218" t="str">
        <f>IF(A11="","",LOOKUP(A11,'data個人女子'!$C$3:$C$66,'data個人女子'!$E$3:$E$66))</f>
        <v>②</v>
      </c>
      <c r="H11" s="77"/>
      <c r="I11" s="215"/>
      <c r="J11" s="121"/>
      <c r="K11" s="66"/>
      <c r="L11" s="56"/>
      <c r="M11" s="80"/>
      <c r="N11" s="80"/>
      <c r="O11" s="57"/>
      <c r="P11" s="62"/>
      <c r="Q11" s="146"/>
      <c r="R11" s="219"/>
      <c r="U11" s="212" t="str">
        <f>IF(Z11="","",LOOKUP(Z11,'data個人女子'!$C$3:$C$66,'data個人女子'!$D$3:$D$66))</f>
        <v>三浦　美咲</v>
      </c>
      <c r="V11" s="212"/>
      <c r="W11" s="212"/>
      <c r="X11" s="218" t="str">
        <f>IF(Z11="","",LOOKUP(Z11,'data個人女子'!$C$3:$C$66,'data個人女子'!$E$3:$E$66))</f>
        <v>③</v>
      </c>
      <c r="Y11" s="211">
        <v>34</v>
      </c>
      <c r="Z11" s="216">
        <v>37</v>
      </c>
    </row>
    <row r="12" spans="1:26" ht="7.5" customHeight="1" thickBot="1">
      <c r="A12" s="225"/>
      <c r="B12" s="211"/>
      <c r="C12" s="212"/>
      <c r="D12" s="212"/>
      <c r="E12" s="212"/>
      <c r="F12" s="218"/>
      <c r="H12" s="58">
        <v>0</v>
      </c>
      <c r="I12" s="56"/>
      <c r="J12" s="121"/>
      <c r="K12" s="66"/>
      <c r="L12" s="56"/>
      <c r="M12" s="80"/>
      <c r="N12" s="80"/>
      <c r="O12" s="57"/>
      <c r="P12" s="62"/>
      <c r="Q12" s="62"/>
      <c r="R12" s="57"/>
      <c r="S12" s="59">
        <v>0</v>
      </c>
      <c r="U12" s="212"/>
      <c r="V12" s="212"/>
      <c r="W12" s="212"/>
      <c r="X12" s="218"/>
      <c r="Y12" s="211"/>
      <c r="Z12" s="216"/>
    </row>
    <row r="13" spans="1:26" ht="7.5" customHeight="1" thickBot="1">
      <c r="A13" s="225"/>
      <c r="B13" s="211"/>
      <c r="C13" s="214"/>
      <c r="D13" s="213" t="str">
        <f>IF(A11="","",LOOKUP(A11,'data個人女子'!$C$3:$C$66,'data個人女子'!$F$3:$F$66))</f>
        <v>檜山 ・ 館中学校</v>
      </c>
      <c r="E13" s="214"/>
      <c r="F13" s="218"/>
      <c r="H13" s="60"/>
      <c r="I13" s="66"/>
      <c r="J13" s="121"/>
      <c r="K13" s="66"/>
      <c r="L13" s="56"/>
      <c r="M13" s="80"/>
      <c r="N13" s="80"/>
      <c r="O13" s="57"/>
      <c r="P13" s="62"/>
      <c r="Q13" s="62"/>
      <c r="R13" s="62"/>
      <c r="S13" s="63"/>
      <c r="U13" s="214"/>
      <c r="V13" s="213" t="str">
        <f>IF(Z11="","",LOOKUP(Z11,'data個人女子'!$C$3:$C$66,'data個人女子'!$F$3:$F$66))</f>
        <v>留萌 ・ 天売中学校</v>
      </c>
      <c r="W13" s="214"/>
      <c r="X13" s="218"/>
      <c r="Y13" s="211"/>
      <c r="Z13" s="216"/>
    </row>
    <row r="14" spans="1:26" ht="7.5" customHeight="1" thickBot="1">
      <c r="A14" s="225"/>
      <c r="B14" s="211"/>
      <c r="C14" s="214"/>
      <c r="D14" s="213"/>
      <c r="E14" s="214"/>
      <c r="F14" s="218"/>
      <c r="H14" s="215">
        <v>1</v>
      </c>
      <c r="I14" s="123"/>
      <c r="J14" s="121"/>
      <c r="K14" s="66"/>
      <c r="L14" s="56"/>
      <c r="M14" s="80"/>
      <c r="N14" s="80"/>
      <c r="O14" s="57"/>
      <c r="P14" s="62"/>
      <c r="Q14" s="62"/>
      <c r="R14" s="129"/>
      <c r="S14" s="219">
        <v>17</v>
      </c>
      <c r="U14" s="214"/>
      <c r="V14" s="213"/>
      <c r="W14" s="214"/>
      <c r="X14" s="218"/>
      <c r="Y14" s="211"/>
      <c r="Z14" s="216"/>
    </row>
    <row r="15" spans="1:26" ht="7.5" customHeight="1" thickBot="1">
      <c r="A15" s="225">
        <v>49</v>
      </c>
      <c r="B15" s="211">
        <v>3</v>
      </c>
      <c r="C15" s="212" t="str">
        <f>IF(A15="","",LOOKUP(A15,'data個人女子'!$C$3:$C$66,'data個人女子'!$D$3:$D$66))</f>
        <v>内田　楓子</v>
      </c>
      <c r="D15" s="212"/>
      <c r="E15" s="212"/>
      <c r="F15" s="218" t="str">
        <f>IF(A15="","",LOOKUP(A15,'data個人女子'!$C$3:$C$66,'data個人女子'!$E$3:$E$66))</f>
        <v>③</v>
      </c>
      <c r="H15" s="215"/>
      <c r="I15" s="117">
        <v>2</v>
      </c>
      <c r="J15" s="56"/>
      <c r="K15" s="66"/>
      <c r="L15" s="56"/>
      <c r="M15" s="80"/>
      <c r="N15" s="80"/>
      <c r="O15" s="57"/>
      <c r="P15" s="62"/>
      <c r="Q15" s="57"/>
      <c r="R15" s="128">
        <v>1</v>
      </c>
      <c r="S15" s="219"/>
      <c r="U15" s="212" t="str">
        <f>IF(Z15="","",LOOKUP(Z15,'data個人女子'!$C$3:$C$66,'data個人女子'!$D$3:$D$66))</f>
        <v>佐藤彩由実</v>
      </c>
      <c r="V15" s="212"/>
      <c r="W15" s="212"/>
      <c r="X15" s="218" t="str">
        <f>IF(Z15="","",LOOKUP(Z15,'data個人女子'!$C$3:$C$66,'data個人女子'!$E$3:$E$66))</f>
        <v>②</v>
      </c>
      <c r="Y15" s="211">
        <v>35</v>
      </c>
      <c r="Z15" s="216">
        <v>52</v>
      </c>
    </row>
    <row r="16" spans="1:26" ht="7.5" customHeight="1" thickBot="1">
      <c r="A16" s="225"/>
      <c r="B16" s="211"/>
      <c r="C16" s="212"/>
      <c r="D16" s="212"/>
      <c r="E16" s="212"/>
      <c r="F16" s="218"/>
      <c r="H16" s="116"/>
      <c r="I16" s="117"/>
      <c r="J16" s="56"/>
      <c r="K16" s="66"/>
      <c r="L16" s="56"/>
      <c r="M16" s="80"/>
      <c r="N16" s="80"/>
      <c r="O16" s="57"/>
      <c r="P16" s="62"/>
      <c r="Q16" s="57"/>
      <c r="R16" s="128"/>
      <c r="S16" s="127"/>
      <c r="U16" s="212"/>
      <c r="V16" s="212"/>
      <c r="W16" s="212"/>
      <c r="X16" s="218"/>
      <c r="Y16" s="211"/>
      <c r="Z16" s="216"/>
    </row>
    <row r="17" spans="1:26" ht="7.5" customHeight="1" thickBot="1">
      <c r="A17" s="225"/>
      <c r="B17" s="211"/>
      <c r="C17" s="214"/>
      <c r="D17" s="213" t="str">
        <f>IF(A15="","",LOOKUP(A15,'data個人女子'!$C$3:$C$66,'data個人女子'!$F$3:$F$66))</f>
        <v>十勝 ・ 下音更中学校</v>
      </c>
      <c r="E17" s="214"/>
      <c r="F17" s="218"/>
      <c r="H17" s="56">
        <v>2</v>
      </c>
      <c r="I17" s="56"/>
      <c r="J17" s="56"/>
      <c r="K17" s="66"/>
      <c r="L17" s="56"/>
      <c r="M17" s="56"/>
      <c r="N17" s="56"/>
      <c r="O17" s="57"/>
      <c r="P17" s="62"/>
      <c r="Q17" s="57"/>
      <c r="R17" s="57"/>
      <c r="S17" s="57">
        <v>2</v>
      </c>
      <c r="U17" s="214"/>
      <c r="V17" s="213" t="str">
        <f>IF(Z15="","",LOOKUP(Z15,'data個人女子'!$C$3:$C$66,'data個人女子'!$F$3:$F$66))</f>
        <v>釧路 ・ 道教大附属釧路中学校</v>
      </c>
      <c r="W17" s="214"/>
      <c r="X17" s="218"/>
      <c r="Y17" s="211"/>
      <c r="Z17" s="216"/>
    </row>
    <row r="18" spans="1:26" ht="7.5" customHeight="1" thickBot="1">
      <c r="A18" s="225"/>
      <c r="B18" s="211"/>
      <c r="C18" s="214"/>
      <c r="D18" s="213"/>
      <c r="E18" s="214"/>
      <c r="F18" s="218"/>
      <c r="H18" s="56"/>
      <c r="I18" s="56"/>
      <c r="J18" s="215">
        <v>47</v>
      </c>
      <c r="K18" s="66">
        <v>0</v>
      </c>
      <c r="L18" s="56"/>
      <c r="M18" s="56"/>
      <c r="N18" s="56"/>
      <c r="O18" s="57"/>
      <c r="P18" s="134">
        <v>2</v>
      </c>
      <c r="Q18" s="219">
        <v>51</v>
      </c>
      <c r="R18" s="57"/>
      <c r="S18" s="57"/>
      <c r="U18" s="214"/>
      <c r="V18" s="213"/>
      <c r="W18" s="214"/>
      <c r="X18" s="218"/>
      <c r="Y18" s="211"/>
      <c r="Z18" s="216"/>
    </row>
    <row r="19" spans="1:26" ht="7.5" customHeight="1" thickBot="1" thickTop="1">
      <c r="A19" s="225">
        <v>2</v>
      </c>
      <c r="B19" s="211">
        <v>4</v>
      </c>
      <c r="C19" s="212" t="str">
        <f>IF(A19="","",LOOKUP(A19,'data個人女子'!$C$3:$C$66,'data個人女子'!$D$3:$D$66))</f>
        <v>山口　由那</v>
      </c>
      <c r="D19" s="212"/>
      <c r="E19" s="212"/>
      <c r="F19" s="218" t="str">
        <f>IF(A19="","",LOOKUP(A19,'data個人女子'!$C$3:$C$66,'data個人女子'!$E$3:$E$66))</f>
        <v>②</v>
      </c>
      <c r="H19" s="77"/>
      <c r="I19" s="77"/>
      <c r="J19" s="215"/>
      <c r="K19" s="125"/>
      <c r="L19" s="66"/>
      <c r="M19" s="56"/>
      <c r="N19" s="56"/>
      <c r="O19" s="128"/>
      <c r="P19" s="151"/>
      <c r="Q19" s="219"/>
      <c r="U19" s="212" t="str">
        <f>IF(Z19="","",LOOKUP(Z19,'data個人女子'!$C$3:$C$66,'data個人女子'!$D$3:$D$66))</f>
        <v>五十嵐沙美</v>
      </c>
      <c r="V19" s="212"/>
      <c r="W19" s="212"/>
      <c r="X19" s="218" t="str">
        <f>IF(Z19="","",LOOKUP(Z19,'data個人女子'!$C$3:$C$66,'data個人女子'!$E$3:$E$66))</f>
        <v>③</v>
      </c>
      <c r="Y19" s="211">
        <v>36</v>
      </c>
      <c r="Z19" s="216">
        <v>56</v>
      </c>
    </row>
    <row r="20" spans="1:26" ht="7.5" customHeight="1" thickBot="1">
      <c r="A20" s="225"/>
      <c r="B20" s="211"/>
      <c r="C20" s="212"/>
      <c r="D20" s="212"/>
      <c r="E20" s="212"/>
      <c r="F20" s="218"/>
      <c r="H20" s="56">
        <v>2</v>
      </c>
      <c r="I20" s="56"/>
      <c r="J20" s="56"/>
      <c r="K20" s="121"/>
      <c r="L20" s="66"/>
      <c r="M20" s="56"/>
      <c r="N20" s="56"/>
      <c r="O20" s="128"/>
      <c r="P20" s="128"/>
      <c r="Q20" s="57"/>
      <c r="R20" s="57"/>
      <c r="S20" s="59">
        <v>0</v>
      </c>
      <c r="U20" s="212"/>
      <c r="V20" s="212"/>
      <c r="W20" s="212"/>
      <c r="X20" s="218"/>
      <c r="Y20" s="211"/>
      <c r="Z20" s="216"/>
    </row>
    <row r="21" spans="1:26" ht="7.5" customHeight="1" thickBot="1" thickTop="1">
      <c r="A21" s="225"/>
      <c r="B21" s="211"/>
      <c r="C21" s="214"/>
      <c r="D21" s="213" t="str">
        <f>IF(A19="","",LOOKUP(A19,'data個人女子'!$C$3:$C$66,'data個人女子'!$F$3:$F$66))</f>
        <v>札幌 ・ 伏見中学校</v>
      </c>
      <c r="E21" s="214"/>
      <c r="F21" s="218"/>
      <c r="H21" s="119"/>
      <c r="I21" s="117"/>
      <c r="J21" s="56"/>
      <c r="K21" s="121"/>
      <c r="L21" s="66"/>
      <c r="M21" s="56"/>
      <c r="N21" s="56"/>
      <c r="O21" s="128"/>
      <c r="P21" s="128"/>
      <c r="Q21" s="57"/>
      <c r="R21" s="62"/>
      <c r="S21" s="63"/>
      <c r="U21" s="214"/>
      <c r="V21" s="213" t="str">
        <f>IF(Z19="","",LOOKUP(Z19,'data個人女子'!$C$3:$C$66,'data個人女子'!$F$3:$F$66))</f>
        <v>根室 ・ 中標津中学校</v>
      </c>
      <c r="W21" s="214"/>
      <c r="X21" s="218"/>
      <c r="Y21" s="211"/>
      <c r="Z21" s="216"/>
    </row>
    <row r="22" spans="1:26" ht="7.5" customHeight="1" thickBot="1">
      <c r="A22" s="225"/>
      <c r="B22" s="211"/>
      <c r="C22" s="214"/>
      <c r="D22" s="213"/>
      <c r="E22" s="214"/>
      <c r="F22" s="218"/>
      <c r="H22" s="215">
        <v>2</v>
      </c>
      <c r="I22" s="120">
        <v>2</v>
      </c>
      <c r="J22" s="56"/>
      <c r="K22" s="121"/>
      <c r="L22" s="66"/>
      <c r="M22" s="56"/>
      <c r="N22" s="56"/>
      <c r="O22" s="128"/>
      <c r="P22" s="128"/>
      <c r="Q22" s="57"/>
      <c r="R22" s="134">
        <v>0</v>
      </c>
      <c r="S22" s="219">
        <v>18</v>
      </c>
      <c r="U22" s="214"/>
      <c r="V22" s="213"/>
      <c r="W22" s="214"/>
      <c r="X22" s="218"/>
      <c r="Y22" s="211"/>
      <c r="Z22" s="216"/>
    </row>
    <row r="23" spans="1:26" ht="7.5" customHeight="1" thickBot="1">
      <c r="A23" s="225">
        <v>57</v>
      </c>
      <c r="B23" s="211">
        <v>5</v>
      </c>
      <c r="C23" s="212" t="str">
        <f>IF(A23="","",LOOKUP(A23,'data個人女子'!$C$3:$C$66,'data個人女子'!$D$3:$D$66))</f>
        <v>正木　有沙</v>
      </c>
      <c r="D23" s="212"/>
      <c r="E23" s="212"/>
      <c r="F23" s="218" t="str">
        <f>IF(A23="","",LOOKUP(A23,'data個人女子'!$C$3:$C$66,'data個人女子'!$E$3:$E$66))</f>
        <v>③</v>
      </c>
      <c r="H23" s="215"/>
      <c r="I23" s="66"/>
      <c r="J23" s="117"/>
      <c r="K23" s="121"/>
      <c r="L23" s="66"/>
      <c r="M23" s="56"/>
      <c r="N23" s="56"/>
      <c r="O23" s="128"/>
      <c r="P23" s="128"/>
      <c r="Q23" s="62"/>
      <c r="R23" s="133"/>
      <c r="S23" s="219"/>
      <c r="U23" s="212" t="str">
        <f>IF(Z23="","",LOOKUP(Z23,'data個人女子'!$C$3:$C$66,'data個人女子'!$D$3:$D$66))</f>
        <v>小山内奏帆</v>
      </c>
      <c r="V23" s="212"/>
      <c r="W23" s="212"/>
      <c r="X23" s="218" t="str">
        <f>IF(Z23="","",LOOKUP(Z23,'data個人女子'!$C$3:$C$66,'data個人女子'!$E$3:$E$66))</f>
        <v>①</v>
      </c>
      <c r="Y23" s="211">
        <v>37</v>
      </c>
      <c r="Z23" s="216">
        <v>27</v>
      </c>
    </row>
    <row r="24" spans="1:26" ht="7.5" customHeight="1" thickBot="1">
      <c r="A24" s="225"/>
      <c r="B24" s="211"/>
      <c r="C24" s="212"/>
      <c r="D24" s="212"/>
      <c r="E24" s="212"/>
      <c r="F24" s="218"/>
      <c r="H24" s="58"/>
      <c r="I24" s="66"/>
      <c r="J24" s="117"/>
      <c r="K24" s="121"/>
      <c r="L24" s="66"/>
      <c r="M24" s="56"/>
      <c r="N24" s="56"/>
      <c r="O24" s="128"/>
      <c r="P24" s="128"/>
      <c r="Q24" s="62"/>
      <c r="R24" s="133"/>
      <c r="S24" s="127"/>
      <c r="U24" s="212"/>
      <c r="V24" s="212"/>
      <c r="W24" s="212"/>
      <c r="X24" s="218"/>
      <c r="Y24" s="211"/>
      <c r="Z24" s="216"/>
    </row>
    <row r="25" spans="1:26" ht="7.5" customHeight="1" thickBot="1">
      <c r="A25" s="225"/>
      <c r="B25" s="211"/>
      <c r="C25" s="214"/>
      <c r="D25" s="213" t="str">
        <f>IF(A23="","",LOOKUP(A23,'data個人女子'!$C$3:$C$66,'data個人女子'!$F$3:$F$66))</f>
        <v>根室 ・ 啓雲中学校</v>
      </c>
      <c r="E25" s="214"/>
      <c r="F25" s="218"/>
      <c r="H25" s="60">
        <v>0</v>
      </c>
      <c r="I25" s="56"/>
      <c r="J25" s="117"/>
      <c r="K25" s="121"/>
      <c r="L25" s="66"/>
      <c r="M25" s="56"/>
      <c r="N25" s="56"/>
      <c r="O25" s="128"/>
      <c r="P25" s="128"/>
      <c r="Q25" s="62"/>
      <c r="R25" s="57"/>
      <c r="S25" s="57">
        <v>2</v>
      </c>
      <c r="U25" s="214"/>
      <c r="V25" s="213" t="str">
        <f>IF(Z23="","",LOOKUP(Z23,'data個人女子'!$C$3:$C$66,'data個人女子'!$F$3:$F$66))</f>
        <v>胆振 ・ 緑陽中学校</v>
      </c>
      <c r="W25" s="214"/>
      <c r="X25" s="218"/>
      <c r="Y25" s="211"/>
      <c r="Z25" s="216"/>
    </row>
    <row r="26" spans="1:26" ht="7.5" customHeight="1" thickBot="1">
      <c r="A26" s="225"/>
      <c r="B26" s="211"/>
      <c r="C26" s="214"/>
      <c r="D26" s="213"/>
      <c r="E26" s="214"/>
      <c r="F26" s="218"/>
      <c r="H26" s="56"/>
      <c r="I26" s="215">
        <v>32</v>
      </c>
      <c r="J26" s="117"/>
      <c r="K26" s="121"/>
      <c r="L26" s="66"/>
      <c r="M26" s="56"/>
      <c r="N26" s="56"/>
      <c r="O26" s="128"/>
      <c r="P26" s="128"/>
      <c r="Q26" s="62"/>
      <c r="R26" s="219">
        <v>40</v>
      </c>
      <c r="S26" s="57"/>
      <c r="U26" s="214"/>
      <c r="V26" s="213"/>
      <c r="W26" s="214"/>
      <c r="X26" s="218"/>
      <c r="Y26" s="211"/>
      <c r="Z26" s="216"/>
    </row>
    <row r="27" spans="1:26" ht="7.5" customHeight="1" thickBot="1" thickTop="1">
      <c r="A27" s="225">
        <v>10</v>
      </c>
      <c r="B27" s="211">
        <v>6</v>
      </c>
      <c r="C27" s="212" t="str">
        <f>IF(A27="","",LOOKUP(A27,'data個人女子'!$C$3:$C$66,'data個人女子'!$D$3:$D$66))</f>
        <v>佐々木百花</v>
      </c>
      <c r="D27" s="212"/>
      <c r="E27" s="212"/>
      <c r="F27" s="218" t="str">
        <f>IF(A27="","",LOOKUP(A27,'data個人女子'!$C$3:$C$66,'data個人女子'!$E$3:$E$66))</f>
        <v>②</v>
      </c>
      <c r="H27" s="77"/>
      <c r="I27" s="215"/>
      <c r="J27" s="153">
        <v>2</v>
      </c>
      <c r="K27" s="56"/>
      <c r="L27" s="66"/>
      <c r="M27" s="56"/>
      <c r="N27" s="56"/>
      <c r="O27" s="128"/>
      <c r="P27" s="57"/>
      <c r="Q27" s="151">
        <v>2</v>
      </c>
      <c r="R27" s="219"/>
      <c r="U27" s="212" t="str">
        <f>IF(Z27="","",LOOKUP(Z27,'data個人女子'!$C$3:$C$66,'data個人女子'!$D$3:$D$66))</f>
        <v>髙畑祐紀子</v>
      </c>
      <c r="V27" s="212"/>
      <c r="W27" s="212"/>
      <c r="X27" s="218" t="str">
        <f>IF(Z27="","",LOOKUP(Z27,'data個人女子'!$C$3:$C$66,'data個人女子'!$E$3:$E$66))</f>
        <v>②</v>
      </c>
      <c r="Y27" s="211">
        <v>38</v>
      </c>
      <c r="Z27" s="216">
        <v>5</v>
      </c>
    </row>
    <row r="28" spans="1:26" ht="7.5" customHeight="1" thickBot="1">
      <c r="A28" s="225"/>
      <c r="B28" s="211"/>
      <c r="C28" s="212"/>
      <c r="D28" s="212"/>
      <c r="E28" s="212"/>
      <c r="F28" s="218"/>
      <c r="H28" s="56">
        <v>2</v>
      </c>
      <c r="I28" s="56"/>
      <c r="J28" s="66"/>
      <c r="K28" s="56"/>
      <c r="L28" s="66"/>
      <c r="M28" s="56"/>
      <c r="N28" s="56"/>
      <c r="O28" s="128"/>
      <c r="P28" s="57"/>
      <c r="Q28" s="128"/>
      <c r="R28" s="57"/>
      <c r="S28" s="127">
        <v>2</v>
      </c>
      <c r="U28" s="212"/>
      <c r="V28" s="212"/>
      <c r="W28" s="212"/>
      <c r="X28" s="218"/>
      <c r="Y28" s="211"/>
      <c r="Z28" s="216"/>
    </row>
    <row r="29" spans="1:26" ht="7.5" customHeight="1" thickBot="1" thickTop="1">
      <c r="A29" s="225"/>
      <c r="B29" s="211"/>
      <c r="C29" s="214"/>
      <c r="D29" s="213" t="str">
        <f>IF(A27="","",LOOKUP(A27,'data個人女子'!$C$3:$C$66,'data個人女子'!$F$3:$F$66))</f>
        <v>空知 ・ 中央長沼中学校</v>
      </c>
      <c r="E29" s="214"/>
      <c r="F29" s="218"/>
      <c r="H29" s="119"/>
      <c r="I29" s="121"/>
      <c r="J29" s="66"/>
      <c r="K29" s="56"/>
      <c r="L29" s="66"/>
      <c r="M29" s="56"/>
      <c r="N29" s="56"/>
      <c r="O29" s="128"/>
      <c r="P29" s="57"/>
      <c r="Q29" s="128"/>
      <c r="R29" s="128"/>
      <c r="S29" s="57"/>
      <c r="U29" s="214"/>
      <c r="V29" s="213" t="str">
        <f>IF(Z27="","",LOOKUP(Z27,'data個人女子'!$C$3:$C$66,'data個人女子'!$F$3:$F$66))</f>
        <v>石狩 ・ 東部中学校</v>
      </c>
      <c r="W29" s="214"/>
      <c r="X29" s="218"/>
      <c r="Y29" s="211"/>
      <c r="Z29" s="216"/>
    </row>
    <row r="30" spans="1:26" ht="7.5" customHeight="1" thickBot="1">
      <c r="A30" s="225"/>
      <c r="B30" s="211"/>
      <c r="C30" s="214"/>
      <c r="D30" s="213"/>
      <c r="E30" s="214"/>
      <c r="F30" s="218"/>
      <c r="H30" s="215">
        <v>3</v>
      </c>
      <c r="I30" s="122"/>
      <c r="J30" s="66"/>
      <c r="K30" s="56"/>
      <c r="L30" s="66"/>
      <c r="M30" s="56"/>
      <c r="N30" s="56"/>
      <c r="O30" s="128"/>
      <c r="P30" s="57"/>
      <c r="Q30" s="128"/>
      <c r="R30" s="139"/>
      <c r="S30" s="219">
        <v>19</v>
      </c>
      <c r="U30" s="214"/>
      <c r="V30" s="213"/>
      <c r="W30" s="214"/>
      <c r="X30" s="218"/>
      <c r="Y30" s="211"/>
      <c r="Z30" s="216"/>
    </row>
    <row r="31" spans="1:26" ht="7.5" customHeight="1" thickBot="1">
      <c r="A31" s="225">
        <v>54</v>
      </c>
      <c r="B31" s="211">
        <v>7</v>
      </c>
      <c r="C31" s="212" t="str">
        <f>IF(A31="","",LOOKUP(A31,'data個人女子'!$C$3:$C$66,'data個人女子'!$D$3:$D$66))</f>
        <v>深谷　玲帆</v>
      </c>
      <c r="D31" s="212"/>
      <c r="E31" s="212"/>
      <c r="F31" s="218" t="str">
        <f>IF(A31="","",LOOKUP(A31,'data個人女子'!$C$3:$C$66,'data個人女子'!$E$3:$E$66))</f>
        <v>③</v>
      </c>
      <c r="H31" s="215"/>
      <c r="I31" s="66">
        <v>1</v>
      </c>
      <c r="J31" s="56"/>
      <c r="K31" s="56"/>
      <c r="L31" s="66"/>
      <c r="M31" s="56"/>
      <c r="N31" s="56"/>
      <c r="O31" s="128"/>
      <c r="P31" s="57"/>
      <c r="Q31" s="57"/>
      <c r="R31" s="62">
        <v>2</v>
      </c>
      <c r="S31" s="219"/>
      <c r="U31" s="212" t="str">
        <f>IF(Z31="","",LOOKUP(Z31,'data個人女子'!$C$3:$C$66,'data個人女子'!$D$3:$D$66))</f>
        <v>佐伯　　萌</v>
      </c>
      <c r="V31" s="212"/>
      <c r="W31" s="212"/>
      <c r="X31" s="218" t="str">
        <f>IF(Z31="","",LOOKUP(Z31,'data個人女子'!$C$3:$C$66,'data個人女子'!$E$3:$E$66))</f>
        <v>③</v>
      </c>
      <c r="Y31" s="211">
        <v>39</v>
      </c>
      <c r="Z31" s="216">
        <v>45</v>
      </c>
    </row>
    <row r="32" spans="1:26" ht="7.5" customHeight="1" thickBot="1">
      <c r="A32" s="225"/>
      <c r="B32" s="211"/>
      <c r="C32" s="212"/>
      <c r="D32" s="212"/>
      <c r="E32" s="212"/>
      <c r="F32" s="218"/>
      <c r="H32" s="58"/>
      <c r="I32" s="66"/>
      <c r="J32" s="56"/>
      <c r="K32" s="56"/>
      <c r="L32" s="66"/>
      <c r="M32" s="56"/>
      <c r="N32" s="56"/>
      <c r="O32" s="128"/>
      <c r="P32" s="57"/>
      <c r="Q32" s="57"/>
      <c r="R32" s="62"/>
      <c r="S32" s="59"/>
      <c r="U32" s="212"/>
      <c r="V32" s="212"/>
      <c r="W32" s="212"/>
      <c r="X32" s="218"/>
      <c r="Y32" s="211"/>
      <c r="Z32" s="216"/>
    </row>
    <row r="33" spans="1:26" ht="7.5" customHeight="1" thickBot="1">
      <c r="A33" s="225"/>
      <c r="B33" s="211"/>
      <c r="C33" s="214"/>
      <c r="D33" s="213" t="str">
        <f>IF(A31="","",LOOKUP(A31,'data個人女子'!$C$3:$C$66,'data個人女子'!$F$3:$F$66))</f>
        <v>釧路 ・ 川湯中学校</v>
      </c>
      <c r="E33" s="214"/>
      <c r="F33" s="218"/>
      <c r="H33" s="60">
        <v>0</v>
      </c>
      <c r="I33" s="56"/>
      <c r="J33" s="56"/>
      <c r="K33" s="56"/>
      <c r="L33" s="66"/>
      <c r="M33" s="56"/>
      <c r="N33" s="56"/>
      <c r="O33" s="128"/>
      <c r="P33" s="57"/>
      <c r="Q33" s="57"/>
      <c r="R33" s="57"/>
      <c r="S33" s="63">
        <v>0</v>
      </c>
      <c r="U33" s="214"/>
      <c r="V33" s="213" t="str">
        <f>IF(Z31="","",LOOKUP(Z31,'data個人女子'!$C$3:$C$66,'data個人女子'!$F$3:$F$66))</f>
        <v>オホーツク ・ 丸瀬布中学校</v>
      </c>
      <c r="W33" s="214"/>
      <c r="X33" s="218"/>
      <c r="Y33" s="211"/>
      <c r="Z33" s="216"/>
    </row>
    <row r="34" spans="1:26" ht="7.5" customHeight="1" thickBot="1">
      <c r="A34" s="225"/>
      <c r="B34" s="211"/>
      <c r="C34" s="214"/>
      <c r="D34" s="213"/>
      <c r="E34" s="214"/>
      <c r="F34" s="218"/>
      <c r="H34" s="56"/>
      <c r="I34" s="56"/>
      <c r="J34" s="56"/>
      <c r="K34" s="215">
        <v>55</v>
      </c>
      <c r="L34" s="66">
        <v>2</v>
      </c>
      <c r="M34" s="56"/>
      <c r="N34" s="56"/>
      <c r="O34" s="139">
        <v>2</v>
      </c>
      <c r="P34" s="219">
        <v>57</v>
      </c>
      <c r="Q34" s="57"/>
      <c r="R34" s="57"/>
      <c r="S34" s="57"/>
      <c r="U34" s="214"/>
      <c r="V34" s="213"/>
      <c r="W34" s="214"/>
      <c r="X34" s="218"/>
      <c r="Y34" s="211"/>
      <c r="Z34" s="216"/>
    </row>
    <row r="35" spans="1:26" ht="7.5" customHeight="1" thickBot="1" thickTop="1">
      <c r="A35" s="225">
        <v>28</v>
      </c>
      <c r="B35" s="211">
        <v>8</v>
      </c>
      <c r="C35" s="212" t="str">
        <f>IF(A35="","",LOOKUP(A35,'data個人女子'!$C$3:$C$66,'data個人女子'!$D$3:$D$66))</f>
        <v>佐々木　綾</v>
      </c>
      <c r="D35" s="212"/>
      <c r="E35" s="212"/>
      <c r="F35" s="218" t="str">
        <f>IF(A35="","",LOOKUP(A35,'data個人女子'!$C$3:$C$66,'data個人女子'!$E$3:$E$66))</f>
        <v>②</v>
      </c>
      <c r="H35" s="77"/>
      <c r="I35" s="77"/>
      <c r="J35" s="77"/>
      <c r="K35" s="215"/>
      <c r="L35" s="126"/>
      <c r="M35" s="117"/>
      <c r="N35" s="159"/>
      <c r="O35" s="154"/>
      <c r="P35" s="219"/>
      <c r="U35" s="212" t="str">
        <f>IF(Z35="","",LOOKUP(Z35,'data個人女子'!$C$3:$C$66,'data個人女子'!$D$3:$D$66))</f>
        <v>久末　結奈</v>
      </c>
      <c r="V35" s="212"/>
      <c r="W35" s="212"/>
      <c r="X35" s="218" t="str">
        <f>IF(Z35="","",LOOKUP(Z35,'data個人女子'!$C$3:$C$66,'data個人女子'!$E$3:$E$66))</f>
        <v>②</v>
      </c>
      <c r="Y35" s="211">
        <v>40</v>
      </c>
      <c r="Z35" s="216">
        <v>18</v>
      </c>
    </row>
    <row r="36" spans="1:26" ht="7.5" customHeight="1" thickBot="1">
      <c r="A36" s="225"/>
      <c r="B36" s="211"/>
      <c r="C36" s="212"/>
      <c r="D36" s="212"/>
      <c r="E36" s="212"/>
      <c r="F36" s="218"/>
      <c r="H36" s="58">
        <v>0</v>
      </c>
      <c r="I36" s="56"/>
      <c r="J36" s="56"/>
      <c r="K36" s="56"/>
      <c r="L36" s="117"/>
      <c r="M36" s="117"/>
      <c r="N36" s="159"/>
      <c r="O36" s="62"/>
      <c r="P36" s="57"/>
      <c r="Q36" s="57"/>
      <c r="R36" s="57"/>
      <c r="S36" s="59">
        <v>0</v>
      </c>
      <c r="U36" s="212"/>
      <c r="V36" s="212"/>
      <c r="W36" s="212"/>
      <c r="X36" s="218"/>
      <c r="Y36" s="211"/>
      <c r="Z36" s="216"/>
    </row>
    <row r="37" spans="1:26" ht="7.5" customHeight="1" thickBot="1">
      <c r="A37" s="225"/>
      <c r="B37" s="211"/>
      <c r="C37" s="214"/>
      <c r="D37" s="213" t="str">
        <f>IF(A35="","",LOOKUP(A35,'data個人女子'!$C$3:$C$66,'data個人女子'!$F$3:$F$66))</f>
        <v>胆振 ・ 向陽中学校</v>
      </c>
      <c r="E37" s="214"/>
      <c r="F37" s="218"/>
      <c r="H37" s="60"/>
      <c r="I37" s="66"/>
      <c r="J37" s="56"/>
      <c r="K37" s="56"/>
      <c r="L37" s="117"/>
      <c r="M37" s="117"/>
      <c r="N37" s="159"/>
      <c r="O37" s="62"/>
      <c r="P37" s="57"/>
      <c r="Q37" s="57"/>
      <c r="R37" s="62"/>
      <c r="S37" s="63"/>
      <c r="U37" s="214"/>
      <c r="V37" s="213" t="str">
        <f>IF(Z35="","",LOOKUP(Z35,'data個人女子'!$C$3:$C$66,'data個人女子'!$F$3:$F$66))</f>
        <v>渡島 ・ 桔梗中学校</v>
      </c>
      <c r="W37" s="214"/>
      <c r="X37" s="218"/>
      <c r="Y37" s="211"/>
      <c r="Z37" s="216"/>
    </row>
    <row r="38" spans="1:26" ht="7.5" customHeight="1" thickBot="1">
      <c r="A38" s="225"/>
      <c r="B38" s="211"/>
      <c r="C38" s="214"/>
      <c r="D38" s="213"/>
      <c r="E38" s="214"/>
      <c r="F38" s="218"/>
      <c r="H38" s="215">
        <v>4</v>
      </c>
      <c r="I38" s="123">
        <v>0</v>
      </c>
      <c r="J38" s="56"/>
      <c r="K38" s="56"/>
      <c r="L38" s="117"/>
      <c r="M38" s="117"/>
      <c r="N38" s="159"/>
      <c r="O38" s="62"/>
      <c r="P38" s="57"/>
      <c r="Q38" s="57"/>
      <c r="R38" s="62">
        <v>2</v>
      </c>
      <c r="S38" s="219">
        <v>20</v>
      </c>
      <c r="U38" s="214"/>
      <c r="V38" s="213"/>
      <c r="W38" s="214"/>
      <c r="X38" s="218"/>
      <c r="Y38" s="211"/>
      <c r="Z38" s="216"/>
    </row>
    <row r="39" spans="1:26" ht="7.5" customHeight="1" thickBot="1" thickTop="1">
      <c r="A39" s="225">
        <v>44</v>
      </c>
      <c r="B39" s="211">
        <v>9</v>
      </c>
      <c r="C39" s="212" t="str">
        <f>IF(A39="","",LOOKUP(A39,'data個人女子'!$C$3:$C$66,'data個人女子'!$D$3:$D$66))</f>
        <v>山口　明莉</v>
      </c>
      <c r="D39" s="212"/>
      <c r="E39" s="212"/>
      <c r="F39" s="218" t="str">
        <f>IF(A39="","",LOOKUP(A39,'data個人女子'!$C$3:$C$66,'data個人女子'!$E$3:$E$66))</f>
        <v>②</v>
      </c>
      <c r="H39" s="215"/>
      <c r="I39" s="121"/>
      <c r="J39" s="66"/>
      <c r="K39" s="56"/>
      <c r="L39" s="117"/>
      <c r="M39" s="117"/>
      <c r="N39" s="159"/>
      <c r="O39" s="62"/>
      <c r="P39" s="57"/>
      <c r="Q39" s="128"/>
      <c r="R39" s="151"/>
      <c r="S39" s="219"/>
      <c r="U39" s="212" t="str">
        <f>IF(Z39="","",LOOKUP(Z39,'data個人女子'!$C$3:$C$66,'data個人女子'!$D$3:$D$66))</f>
        <v>舟橋　佳歩</v>
      </c>
      <c r="V39" s="212"/>
      <c r="W39" s="212"/>
      <c r="X39" s="218" t="str">
        <f>IF(Z39="","",LOOKUP(Z39,'data個人女子'!$C$3:$C$66,'data個人女子'!$E$3:$E$66))</f>
        <v>①</v>
      </c>
      <c r="Y39" s="211">
        <v>41</v>
      </c>
      <c r="Z39" s="216">
        <v>33</v>
      </c>
    </row>
    <row r="40" spans="1:26" ht="7.5" customHeight="1" thickBot="1">
      <c r="A40" s="225"/>
      <c r="B40" s="211"/>
      <c r="C40" s="212"/>
      <c r="D40" s="212"/>
      <c r="E40" s="212"/>
      <c r="F40" s="218"/>
      <c r="H40" s="116"/>
      <c r="I40" s="121"/>
      <c r="J40" s="66"/>
      <c r="K40" s="56"/>
      <c r="L40" s="117"/>
      <c r="M40" s="117"/>
      <c r="N40" s="159"/>
      <c r="O40" s="62"/>
      <c r="P40" s="57"/>
      <c r="Q40" s="128"/>
      <c r="R40" s="128"/>
      <c r="S40" s="57"/>
      <c r="U40" s="212"/>
      <c r="V40" s="212"/>
      <c r="W40" s="212"/>
      <c r="X40" s="218"/>
      <c r="Y40" s="211"/>
      <c r="Z40" s="216"/>
    </row>
    <row r="41" spans="1:26" ht="7.5" customHeight="1" thickBot="1" thickTop="1">
      <c r="A41" s="225"/>
      <c r="B41" s="211"/>
      <c r="C41" s="214"/>
      <c r="D41" s="213" t="str">
        <f>IF(A39="","",LOOKUP(A39,'data個人女子'!$C$3:$C$66,'data個人女子'!$F$3:$F$66))</f>
        <v>オホーツク ・ 東陵中学校</v>
      </c>
      <c r="E41" s="214"/>
      <c r="F41" s="218"/>
      <c r="H41" s="56">
        <v>2</v>
      </c>
      <c r="I41" s="56"/>
      <c r="J41" s="66"/>
      <c r="K41" s="56"/>
      <c r="L41" s="117"/>
      <c r="M41" s="117"/>
      <c r="N41" s="159"/>
      <c r="O41" s="62"/>
      <c r="P41" s="57"/>
      <c r="Q41" s="128"/>
      <c r="R41" s="57"/>
      <c r="S41" s="148">
        <v>2</v>
      </c>
      <c r="U41" s="214"/>
      <c r="V41" s="213" t="str">
        <f>IF(Z39="","",LOOKUP(Z39,'data個人女子'!$C$3:$C$66,'data個人女子'!$F$3:$F$66))</f>
        <v>上川 ・ 忠和中学校</v>
      </c>
      <c r="W41" s="214"/>
      <c r="X41" s="218"/>
      <c r="Y41" s="211"/>
      <c r="Z41" s="216"/>
    </row>
    <row r="42" spans="1:26" ht="7.5" customHeight="1" thickBot="1">
      <c r="A42" s="225"/>
      <c r="B42" s="211"/>
      <c r="C42" s="214"/>
      <c r="D42" s="213"/>
      <c r="E42" s="214"/>
      <c r="F42" s="218"/>
      <c r="H42" s="56"/>
      <c r="I42" s="215">
        <v>33</v>
      </c>
      <c r="J42" s="123">
        <v>2</v>
      </c>
      <c r="K42" s="56"/>
      <c r="L42" s="117"/>
      <c r="M42" s="117"/>
      <c r="N42" s="159"/>
      <c r="O42" s="62"/>
      <c r="P42" s="57"/>
      <c r="Q42" s="139">
        <v>2</v>
      </c>
      <c r="R42" s="219">
        <v>41</v>
      </c>
      <c r="S42" s="57"/>
      <c r="U42" s="214"/>
      <c r="V42" s="213"/>
      <c r="W42" s="214"/>
      <c r="X42" s="218"/>
      <c r="Y42" s="211"/>
      <c r="Z42" s="216"/>
    </row>
    <row r="43" spans="1:26" ht="7.5" customHeight="1" thickBot="1">
      <c r="A43" s="225">
        <v>17</v>
      </c>
      <c r="B43" s="211">
        <v>10</v>
      </c>
      <c r="C43" s="212" t="str">
        <f>IF(A43="","",LOOKUP(A43,'data個人女子'!$C$3:$C$66,'data個人女子'!$D$3:$D$66))</f>
        <v>松本　香織</v>
      </c>
      <c r="D43" s="212"/>
      <c r="E43" s="212"/>
      <c r="F43" s="218" t="str">
        <f>IF(A43="","",LOOKUP(A43,'data個人女子'!$C$3:$C$66,'data個人女子'!$E$3:$E$66))</f>
        <v>③</v>
      </c>
      <c r="H43" s="77"/>
      <c r="I43" s="215"/>
      <c r="J43" s="117"/>
      <c r="K43" s="117"/>
      <c r="L43" s="117"/>
      <c r="M43" s="117"/>
      <c r="N43" s="159"/>
      <c r="O43" s="62"/>
      <c r="P43" s="133"/>
      <c r="Q43" s="62"/>
      <c r="R43" s="219"/>
      <c r="U43" s="212" t="str">
        <f>IF(Z43="","",LOOKUP(Z43,'data個人女子'!$C$3:$C$66,'data個人女子'!$D$3:$D$66))</f>
        <v>大柳　美佳</v>
      </c>
      <c r="V43" s="212"/>
      <c r="W43" s="212"/>
      <c r="X43" s="218" t="str">
        <f>IF(Z43="","",LOOKUP(Z43,'data個人女子'!$C$3:$C$66,'data個人女子'!$E$3:$E$66))</f>
        <v>③</v>
      </c>
      <c r="Y43" s="211">
        <v>42</v>
      </c>
      <c r="Z43" s="216">
        <v>1</v>
      </c>
    </row>
    <row r="44" spans="1:26" ht="7.5" customHeight="1" thickBot="1">
      <c r="A44" s="225"/>
      <c r="B44" s="211"/>
      <c r="C44" s="212"/>
      <c r="D44" s="212"/>
      <c r="E44" s="212"/>
      <c r="F44" s="218"/>
      <c r="H44" s="116">
        <v>2</v>
      </c>
      <c r="I44" s="56"/>
      <c r="J44" s="117"/>
      <c r="K44" s="117"/>
      <c r="L44" s="117"/>
      <c r="M44" s="117"/>
      <c r="N44" s="159"/>
      <c r="O44" s="62"/>
      <c r="P44" s="133"/>
      <c r="Q44" s="62"/>
      <c r="R44" s="57"/>
      <c r="S44" s="127">
        <v>2</v>
      </c>
      <c r="U44" s="212"/>
      <c r="V44" s="212"/>
      <c r="W44" s="212"/>
      <c r="X44" s="218"/>
      <c r="Y44" s="211"/>
      <c r="Z44" s="216"/>
    </row>
    <row r="45" spans="1:26" ht="7.5" customHeight="1" thickBot="1">
      <c r="A45" s="225"/>
      <c r="B45" s="211"/>
      <c r="C45" s="214"/>
      <c r="D45" s="213" t="str">
        <f>IF(A43="","",LOOKUP(A43,'data個人女子'!$C$3:$C$66,'data個人女子'!$F$3:$F$66))</f>
        <v>渡島 ・ 本通中学校</v>
      </c>
      <c r="E45" s="214"/>
      <c r="F45" s="218"/>
      <c r="H45" s="56"/>
      <c r="I45" s="117"/>
      <c r="J45" s="117"/>
      <c r="K45" s="117"/>
      <c r="L45" s="117"/>
      <c r="M45" s="117"/>
      <c r="N45" s="159"/>
      <c r="O45" s="62"/>
      <c r="P45" s="133"/>
      <c r="Q45" s="62"/>
      <c r="R45" s="133"/>
      <c r="S45" s="57"/>
      <c r="U45" s="214"/>
      <c r="V45" s="213" t="str">
        <f>IF(Z43="","",LOOKUP(Z43,'data個人女子'!$C$3:$C$66,'data個人女子'!$F$3:$F$66))</f>
        <v>札幌 ・ 厚別中学校</v>
      </c>
      <c r="W45" s="214"/>
      <c r="X45" s="218"/>
      <c r="Y45" s="211"/>
      <c r="Z45" s="216"/>
    </row>
    <row r="46" spans="1:26" ht="7.5" customHeight="1" thickBot="1">
      <c r="A46" s="225"/>
      <c r="B46" s="211"/>
      <c r="C46" s="214"/>
      <c r="D46" s="213"/>
      <c r="E46" s="214"/>
      <c r="F46" s="218"/>
      <c r="H46" s="215">
        <v>5</v>
      </c>
      <c r="I46" s="120"/>
      <c r="J46" s="117"/>
      <c r="K46" s="117"/>
      <c r="L46" s="117"/>
      <c r="M46" s="117"/>
      <c r="N46" s="159"/>
      <c r="O46" s="62"/>
      <c r="P46" s="133"/>
      <c r="Q46" s="62"/>
      <c r="R46" s="140"/>
      <c r="S46" s="219">
        <v>21</v>
      </c>
      <c r="U46" s="214"/>
      <c r="V46" s="213"/>
      <c r="W46" s="214"/>
      <c r="X46" s="218"/>
      <c r="Y46" s="211"/>
      <c r="Z46" s="216"/>
    </row>
    <row r="47" spans="1:26" ht="7.5" customHeight="1" thickBot="1">
      <c r="A47" s="225">
        <v>14</v>
      </c>
      <c r="B47" s="211">
        <v>11</v>
      </c>
      <c r="C47" s="212" t="str">
        <f>IF(A47="","",LOOKUP(A47,'data個人女子'!$C$3:$C$66,'data個人女子'!$D$3:$D$66))</f>
        <v>井川　愛莉</v>
      </c>
      <c r="D47" s="212"/>
      <c r="E47" s="212"/>
      <c r="F47" s="218" t="str">
        <f>IF(A47="","",LOOKUP(A47,'data個人女子'!$C$3:$C$66,'data個人女子'!$E$3:$E$66))</f>
        <v>②</v>
      </c>
      <c r="H47" s="215"/>
      <c r="I47" s="66">
        <v>2</v>
      </c>
      <c r="J47" s="56"/>
      <c r="K47" s="117"/>
      <c r="L47" s="117"/>
      <c r="M47" s="117"/>
      <c r="N47" s="159"/>
      <c r="O47" s="62"/>
      <c r="P47" s="133"/>
      <c r="Q47" s="57"/>
      <c r="R47" s="62">
        <v>1</v>
      </c>
      <c r="S47" s="219"/>
      <c r="U47" s="212" t="str">
        <f>IF(Z47="","",LOOKUP(Z47,'data個人女子'!$C$3:$C$66,'data個人女子'!$D$3:$D$66))</f>
        <v>三浦むつみ</v>
      </c>
      <c r="V47" s="212"/>
      <c r="W47" s="212"/>
      <c r="X47" s="218" t="str">
        <f>IF(Z47="","",LOOKUP(Z47,'data個人女子'!$C$3:$C$66,'data個人女子'!$E$3:$E$66))</f>
        <v>③</v>
      </c>
      <c r="Y47" s="211">
        <v>43</v>
      </c>
      <c r="Z47" s="216">
        <v>16</v>
      </c>
    </row>
    <row r="48" spans="1:26" ht="7.5" customHeight="1" thickBot="1">
      <c r="A48" s="225"/>
      <c r="B48" s="211"/>
      <c r="C48" s="212"/>
      <c r="D48" s="212"/>
      <c r="E48" s="212"/>
      <c r="F48" s="218"/>
      <c r="H48" s="58"/>
      <c r="I48" s="66"/>
      <c r="J48" s="56"/>
      <c r="K48" s="117"/>
      <c r="L48" s="117"/>
      <c r="M48" s="117"/>
      <c r="N48" s="159"/>
      <c r="O48" s="62"/>
      <c r="P48" s="133"/>
      <c r="Q48" s="57"/>
      <c r="R48" s="62"/>
      <c r="S48" s="59"/>
      <c r="U48" s="212"/>
      <c r="V48" s="212"/>
      <c r="W48" s="212"/>
      <c r="X48" s="218"/>
      <c r="Y48" s="211"/>
      <c r="Z48" s="216"/>
    </row>
    <row r="49" spans="1:26" ht="7.5" customHeight="1" thickBot="1">
      <c r="A49" s="225"/>
      <c r="B49" s="211"/>
      <c r="C49" s="214"/>
      <c r="D49" s="213" t="str">
        <f>IF(A47="","",LOOKUP(A47,'data個人女子'!$C$3:$C$66,'data個人女子'!$F$3:$F$66))</f>
        <v>後志 ・ 銭函中学校</v>
      </c>
      <c r="E49" s="214"/>
      <c r="F49" s="218"/>
      <c r="H49" s="60">
        <v>0</v>
      </c>
      <c r="I49" s="56"/>
      <c r="J49" s="56"/>
      <c r="K49" s="117"/>
      <c r="L49" s="117"/>
      <c r="M49" s="117"/>
      <c r="N49" s="159"/>
      <c r="O49" s="62"/>
      <c r="P49" s="133"/>
      <c r="Q49" s="57"/>
      <c r="R49" s="57"/>
      <c r="S49" s="63">
        <v>0</v>
      </c>
      <c r="U49" s="214"/>
      <c r="V49" s="213" t="str">
        <f>IF(Z47="","",LOOKUP(Z47,'data個人女子'!$C$3:$C$66,'data個人女子'!$F$3:$F$66))</f>
        <v>後志 ・ 寿都中学校</v>
      </c>
      <c r="W49" s="214"/>
      <c r="X49" s="218"/>
      <c r="Y49" s="211"/>
      <c r="Z49" s="216"/>
    </row>
    <row r="50" spans="1:26" ht="7.5" customHeight="1" thickBot="1">
      <c r="A50" s="225"/>
      <c r="B50" s="211"/>
      <c r="C50" s="214"/>
      <c r="D50" s="213"/>
      <c r="E50" s="214"/>
      <c r="F50" s="218"/>
      <c r="H50" s="56"/>
      <c r="I50" s="56"/>
      <c r="J50" s="215">
        <v>48</v>
      </c>
      <c r="K50" s="117"/>
      <c r="L50" s="117"/>
      <c r="M50" s="117"/>
      <c r="N50" s="159"/>
      <c r="O50" s="62"/>
      <c r="P50" s="133"/>
      <c r="Q50" s="219">
        <v>52</v>
      </c>
      <c r="R50" s="57"/>
      <c r="S50" s="57"/>
      <c r="U50" s="214"/>
      <c r="V50" s="213"/>
      <c r="W50" s="214"/>
      <c r="X50" s="218"/>
      <c r="Y50" s="211"/>
      <c r="Z50" s="216"/>
    </row>
    <row r="51" spans="1:26" ht="7.5" customHeight="1" thickBot="1" thickTop="1">
      <c r="A51" s="225">
        <v>39</v>
      </c>
      <c r="B51" s="211">
        <v>12</v>
      </c>
      <c r="C51" s="212" t="str">
        <f>IF(A51="","",LOOKUP(A51,'data個人女子'!$C$3:$C$66,'data個人女子'!$D$3:$D$66))</f>
        <v>寺本　遥香</v>
      </c>
      <c r="D51" s="212"/>
      <c r="E51" s="212"/>
      <c r="F51" s="218" t="str">
        <f>IF(A51="","",LOOKUP(A51,'data個人女子'!$C$3:$C$66,'data個人女子'!$E$3:$E$66))</f>
        <v>②</v>
      </c>
      <c r="H51" s="77"/>
      <c r="I51" s="77"/>
      <c r="J51" s="215"/>
      <c r="K51" s="153">
        <v>2</v>
      </c>
      <c r="L51" s="56"/>
      <c r="M51" s="163"/>
      <c r="N51" s="161"/>
      <c r="O51" s="57"/>
      <c r="P51" s="154">
        <v>0</v>
      </c>
      <c r="Q51" s="219"/>
      <c r="U51" s="212" t="str">
        <f>IF(Z51="","",LOOKUP(Z51,'data個人女子'!$C$3:$C$66,'data個人女子'!$D$3:$D$66))</f>
        <v>畑野　未奈</v>
      </c>
      <c r="V51" s="212"/>
      <c r="W51" s="212"/>
      <c r="X51" s="218" t="str">
        <f>IF(Z51="","",LOOKUP(Z51,'data個人女子'!$C$3:$C$66,'data個人女子'!$E$3:$E$66))</f>
        <v>③</v>
      </c>
      <c r="Y51" s="211">
        <v>44</v>
      </c>
      <c r="Z51" s="216">
        <v>22</v>
      </c>
    </row>
    <row r="52" spans="1:26" ht="7.5" customHeight="1" thickBot="1">
      <c r="A52" s="225"/>
      <c r="B52" s="211"/>
      <c r="C52" s="212"/>
      <c r="D52" s="212"/>
      <c r="E52" s="212"/>
      <c r="F52" s="218"/>
      <c r="H52" s="58">
        <v>0</v>
      </c>
      <c r="I52" s="56"/>
      <c r="J52" s="56"/>
      <c r="K52" s="66"/>
      <c r="L52" s="56"/>
      <c r="M52" s="117"/>
      <c r="N52" s="159"/>
      <c r="O52" s="57"/>
      <c r="P52" s="62"/>
      <c r="Q52" s="57"/>
      <c r="R52" s="57"/>
      <c r="S52" s="59">
        <v>0</v>
      </c>
      <c r="U52" s="212"/>
      <c r="V52" s="212"/>
      <c r="W52" s="212"/>
      <c r="X52" s="218"/>
      <c r="Y52" s="211"/>
      <c r="Z52" s="216"/>
    </row>
    <row r="53" spans="1:26" ht="7.5" customHeight="1" thickBot="1">
      <c r="A53" s="225"/>
      <c r="B53" s="211"/>
      <c r="C53" s="214"/>
      <c r="D53" s="213" t="str">
        <f>IF(A51="","",LOOKUP(A51,'data個人女子'!$C$3:$C$66,'data個人女子'!$F$3:$F$66))</f>
        <v>宗谷 ・ 下勇知中学校</v>
      </c>
      <c r="E53" s="214"/>
      <c r="F53" s="218"/>
      <c r="H53" s="60"/>
      <c r="I53" s="66"/>
      <c r="J53" s="56"/>
      <c r="K53" s="66"/>
      <c r="L53" s="56"/>
      <c r="M53" s="117"/>
      <c r="N53" s="159"/>
      <c r="O53" s="57"/>
      <c r="P53" s="62"/>
      <c r="Q53" s="57"/>
      <c r="R53" s="62"/>
      <c r="S53" s="63"/>
      <c r="U53" s="214"/>
      <c r="V53" s="213" t="str">
        <f>IF(Z51="","",LOOKUP(Z51,'data個人女子'!$C$3:$C$66,'data個人女子'!$F$3:$F$66))</f>
        <v>檜山 ・ 瀬棚中学校</v>
      </c>
      <c r="W53" s="214"/>
      <c r="X53" s="218"/>
      <c r="Y53" s="211"/>
      <c r="Z53" s="216"/>
    </row>
    <row r="54" spans="1:26" ht="7.5" customHeight="1" thickBot="1">
      <c r="A54" s="225"/>
      <c r="B54" s="211"/>
      <c r="C54" s="214"/>
      <c r="D54" s="213"/>
      <c r="E54" s="214"/>
      <c r="F54" s="218"/>
      <c r="H54" s="215">
        <v>6</v>
      </c>
      <c r="I54" s="123">
        <v>0</v>
      </c>
      <c r="J54" s="56"/>
      <c r="K54" s="66"/>
      <c r="L54" s="56"/>
      <c r="M54" s="117"/>
      <c r="N54" s="159"/>
      <c r="O54" s="57"/>
      <c r="P54" s="62"/>
      <c r="Q54" s="57"/>
      <c r="R54" s="134">
        <v>0</v>
      </c>
      <c r="S54" s="219">
        <v>22</v>
      </c>
      <c r="U54" s="214"/>
      <c r="V54" s="213"/>
      <c r="W54" s="214"/>
      <c r="X54" s="218"/>
      <c r="Y54" s="211"/>
      <c r="Z54" s="216"/>
    </row>
    <row r="55" spans="1:26" ht="7.5" customHeight="1" thickBot="1">
      <c r="A55" s="225">
        <v>30</v>
      </c>
      <c r="B55" s="211">
        <v>13</v>
      </c>
      <c r="C55" s="212" t="str">
        <f>IF(A55="","",LOOKUP(A55,'data個人女子'!$C$3:$C$66,'data個人女子'!$D$3:$D$66))</f>
        <v>渡邊　沙耶</v>
      </c>
      <c r="D55" s="212"/>
      <c r="E55" s="212"/>
      <c r="F55" s="218" t="str">
        <f>IF(A55="","",LOOKUP(A55,'data個人女子'!$C$3:$C$66,'data個人女子'!$E$3:$E$66))</f>
        <v>③</v>
      </c>
      <c r="H55" s="215"/>
      <c r="I55" s="121"/>
      <c r="J55" s="66"/>
      <c r="K55" s="66"/>
      <c r="L55" s="56"/>
      <c r="M55" s="117"/>
      <c r="N55" s="159"/>
      <c r="O55" s="57"/>
      <c r="P55" s="62"/>
      <c r="Q55" s="62"/>
      <c r="R55" s="133"/>
      <c r="S55" s="219"/>
      <c r="U55" s="212" t="str">
        <f>IF(Z55="","",LOOKUP(Z55,'data個人女子'!$C$3:$C$66,'data個人女子'!$D$3:$D$66))</f>
        <v>大髙　由夏</v>
      </c>
      <c r="V55" s="212"/>
      <c r="W55" s="212"/>
      <c r="X55" s="218" t="str">
        <f>IF(Z55="","",LOOKUP(Z55,'data個人女子'!$C$3:$C$66,'data個人女子'!$E$3:$E$66))</f>
        <v>③</v>
      </c>
      <c r="Y55" s="211">
        <v>45</v>
      </c>
      <c r="Z55" s="216">
        <v>32</v>
      </c>
    </row>
    <row r="56" spans="1:26" ht="7.5" customHeight="1" thickBot="1">
      <c r="A56" s="225"/>
      <c r="B56" s="211"/>
      <c r="C56" s="212"/>
      <c r="D56" s="212"/>
      <c r="E56" s="212"/>
      <c r="F56" s="218"/>
      <c r="G56" s="124"/>
      <c r="H56" s="116"/>
      <c r="I56" s="121"/>
      <c r="J56" s="66"/>
      <c r="K56" s="66"/>
      <c r="L56" s="56"/>
      <c r="M56" s="117"/>
      <c r="N56" s="159"/>
      <c r="O56" s="57"/>
      <c r="P56" s="62"/>
      <c r="Q56" s="62"/>
      <c r="R56" s="133"/>
      <c r="S56" s="141"/>
      <c r="T56" s="124"/>
      <c r="U56" s="212"/>
      <c r="V56" s="212"/>
      <c r="W56" s="212"/>
      <c r="X56" s="218"/>
      <c r="Y56" s="211"/>
      <c r="Z56" s="216"/>
    </row>
    <row r="57" spans="1:26" ht="7.5" customHeight="1" thickBot="1">
      <c r="A57" s="225"/>
      <c r="B57" s="211"/>
      <c r="C57" s="214"/>
      <c r="D57" s="213" t="str">
        <f>IF(A55="","",LOOKUP(A55,'data個人女子'!$C$3:$C$66,'data個人女子'!$F$3:$F$66))</f>
        <v>日高 ・ 平取中学校</v>
      </c>
      <c r="E57" s="214"/>
      <c r="F57" s="218"/>
      <c r="H57" s="56">
        <v>2</v>
      </c>
      <c r="I57" s="56"/>
      <c r="J57" s="66"/>
      <c r="K57" s="66"/>
      <c r="L57" s="56"/>
      <c r="M57" s="117"/>
      <c r="N57" s="159"/>
      <c r="O57" s="57"/>
      <c r="P57" s="62"/>
      <c r="Q57" s="62"/>
      <c r="R57" s="57"/>
      <c r="S57" s="57">
        <v>2</v>
      </c>
      <c r="U57" s="214"/>
      <c r="V57" s="213" t="str">
        <f>IF(Z55="","",LOOKUP(Z55,'data個人女子'!$C$3:$C$66,'data個人女子'!$F$3:$F$66))</f>
        <v>日高 ・ 貫気別中学校</v>
      </c>
      <c r="W57" s="214"/>
      <c r="X57" s="218"/>
      <c r="Y57" s="211"/>
      <c r="Z57" s="216"/>
    </row>
    <row r="58" spans="1:26" ht="7.5" customHeight="1" thickBot="1">
      <c r="A58" s="225"/>
      <c r="B58" s="211"/>
      <c r="C58" s="214"/>
      <c r="D58" s="213"/>
      <c r="E58" s="214"/>
      <c r="F58" s="218"/>
      <c r="H58" s="56"/>
      <c r="I58" s="215">
        <v>34</v>
      </c>
      <c r="J58" s="118"/>
      <c r="K58" s="66"/>
      <c r="L58" s="56"/>
      <c r="M58" s="117"/>
      <c r="N58" s="159"/>
      <c r="O58" s="57"/>
      <c r="P58" s="62"/>
      <c r="Q58" s="62"/>
      <c r="R58" s="219">
        <v>42</v>
      </c>
      <c r="S58" s="57"/>
      <c r="U58" s="214"/>
      <c r="V58" s="213"/>
      <c r="W58" s="214"/>
      <c r="X58" s="218"/>
      <c r="Y58" s="211"/>
      <c r="Z58" s="216"/>
    </row>
    <row r="59" spans="1:26" ht="7.5" customHeight="1" thickBot="1" thickTop="1">
      <c r="A59" s="225">
        <v>36</v>
      </c>
      <c r="B59" s="211">
        <v>14</v>
      </c>
      <c r="C59" s="212" t="str">
        <f>IF(A59="","",LOOKUP(A59,'data個人女子'!$C$3:$C$66,'data個人女子'!$D$3:$D$66))</f>
        <v>田中　万貴</v>
      </c>
      <c r="D59" s="212"/>
      <c r="E59" s="212"/>
      <c r="F59" s="218" t="str">
        <f>IF(A59="","",LOOKUP(A59,'data個人女子'!$C$3:$C$66,'data個人女子'!$E$3:$E$66))</f>
        <v>②</v>
      </c>
      <c r="H59" s="77"/>
      <c r="I59" s="215"/>
      <c r="J59" s="117">
        <v>0</v>
      </c>
      <c r="K59" s="56"/>
      <c r="L59" s="56"/>
      <c r="M59" s="117"/>
      <c r="N59" s="159"/>
      <c r="O59" s="57"/>
      <c r="P59" s="57"/>
      <c r="Q59" s="151">
        <v>0</v>
      </c>
      <c r="R59" s="219"/>
      <c r="U59" s="212" t="str">
        <f>IF(Z59="","",LOOKUP(Z59,'data個人女子'!$C$3:$C$66,'data個人女子'!$D$3:$D$66))</f>
        <v>花田　優依</v>
      </c>
      <c r="V59" s="212"/>
      <c r="W59" s="212"/>
      <c r="X59" s="218" t="str">
        <f>IF(Z59="","",LOOKUP(Z59,'data個人女子'!$C$3:$C$66,'data個人女子'!$E$3:$E$66))</f>
        <v>③</v>
      </c>
      <c r="Y59" s="211">
        <v>46</v>
      </c>
      <c r="Z59" s="216">
        <v>9</v>
      </c>
    </row>
    <row r="60" spans="1:26" ht="7.5" customHeight="1" thickBot="1">
      <c r="A60" s="225"/>
      <c r="B60" s="211"/>
      <c r="C60" s="212"/>
      <c r="D60" s="212"/>
      <c r="E60" s="212"/>
      <c r="F60" s="218"/>
      <c r="H60" s="56">
        <v>2</v>
      </c>
      <c r="I60" s="56"/>
      <c r="J60" s="117"/>
      <c r="K60" s="56"/>
      <c r="L60" s="56"/>
      <c r="M60" s="117"/>
      <c r="N60" s="159"/>
      <c r="O60" s="57"/>
      <c r="P60" s="57"/>
      <c r="Q60" s="128"/>
      <c r="R60" s="57"/>
      <c r="S60" s="127">
        <v>2</v>
      </c>
      <c r="U60" s="212"/>
      <c r="V60" s="212"/>
      <c r="W60" s="212"/>
      <c r="X60" s="218"/>
      <c r="Y60" s="211"/>
      <c r="Z60" s="216"/>
    </row>
    <row r="61" spans="1:26" ht="7.5" customHeight="1" thickBot="1" thickTop="1">
      <c r="A61" s="225"/>
      <c r="B61" s="211"/>
      <c r="C61" s="214"/>
      <c r="D61" s="213" t="str">
        <f>IF(A59="","",LOOKUP(A59,'data個人女子'!$C$3:$C$66,'data個人女子'!$F$3:$F$66))</f>
        <v>上川 ・ 忠和中学校</v>
      </c>
      <c r="E61" s="214"/>
      <c r="F61" s="218"/>
      <c r="H61" s="119"/>
      <c r="I61" s="117"/>
      <c r="J61" s="117"/>
      <c r="K61" s="56"/>
      <c r="L61" s="56"/>
      <c r="M61" s="117"/>
      <c r="N61" s="159"/>
      <c r="O61" s="57"/>
      <c r="P61" s="57"/>
      <c r="Q61" s="128"/>
      <c r="R61" s="128"/>
      <c r="S61" s="57"/>
      <c r="U61" s="214"/>
      <c r="V61" s="213" t="str">
        <f>IF(Z59="","",LOOKUP(Z59,'data個人女子'!$C$3:$C$66,'data個人女子'!$F$3:$F$66))</f>
        <v>空知 ・ 緑中学校</v>
      </c>
      <c r="W61" s="214"/>
      <c r="X61" s="218"/>
      <c r="Y61" s="211"/>
      <c r="Z61" s="216"/>
    </row>
    <row r="62" spans="1:26" ht="7.5" customHeight="1" thickBot="1">
      <c r="A62" s="225"/>
      <c r="B62" s="211"/>
      <c r="C62" s="214"/>
      <c r="D62" s="213"/>
      <c r="E62" s="214"/>
      <c r="F62" s="218"/>
      <c r="H62" s="215">
        <v>7</v>
      </c>
      <c r="I62" s="117"/>
      <c r="J62" s="117"/>
      <c r="K62" s="56"/>
      <c r="L62" s="56"/>
      <c r="M62" s="117"/>
      <c r="N62" s="159"/>
      <c r="O62" s="57"/>
      <c r="P62" s="57"/>
      <c r="Q62" s="128"/>
      <c r="R62" s="139"/>
      <c r="S62" s="219">
        <v>23</v>
      </c>
      <c r="U62" s="214"/>
      <c r="V62" s="213"/>
      <c r="W62" s="214"/>
      <c r="X62" s="218"/>
      <c r="Y62" s="211"/>
      <c r="Z62" s="216"/>
    </row>
    <row r="63" spans="1:26" ht="7.5" customHeight="1" thickBot="1" thickTop="1">
      <c r="A63" s="225">
        <v>6</v>
      </c>
      <c r="B63" s="211">
        <v>15</v>
      </c>
      <c r="C63" s="212" t="str">
        <f>IF(A63="","",LOOKUP(A63,'data個人女子'!$C$3:$C$66,'data個人女子'!$D$3:$D$66))</f>
        <v>高村　怜奈</v>
      </c>
      <c r="D63" s="212"/>
      <c r="E63" s="212"/>
      <c r="F63" s="218" t="str">
        <f>IF(A63="","",LOOKUP(A63,'data個人女子'!$C$3:$C$66,'data個人女子'!$E$3:$E$66))</f>
        <v>③</v>
      </c>
      <c r="H63" s="215"/>
      <c r="I63" s="153">
        <v>2</v>
      </c>
      <c r="J63" s="56"/>
      <c r="K63" s="56"/>
      <c r="L63" s="56"/>
      <c r="M63" s="117"/>
      <c r="N63" s="159"/>
      <c r="O63" s="57"/>
      <c r="P63" s="57"/>
      <c r="Q63" s="57"/>
      <c r="R63" s="62">
        <v>2</v>
      </c>
      <c r="S63" s="219"/>
      <c r="U63" s="212" t="str">
        <f>IF(Z63="","",LOOKUP(Z63,'data個人女子'!$C$3:$C$66,'data個人女子'!$D$3:$D$66))</f>
        <v>三橋　琴美</v>
      </c>
      <c r="V63" s="212"/>
      <c r="W63" s="212"/>
      <c r="X63" s="218" t="str">
        <f>IF(Z63="","",LOOKUP(Z63,'data個人女子'!$C$3:$C$66,'data個人女子'!$E$3:$E$66))</f>
        <v>③</v>
      </c>
      <c r="Y63" s="211">
        <v>47</v>
      </c>
      <c r="Z63" s="216">
        <v>50</v>
      </c>
    </row>
    <row r="64" spans="1:26" ht="7.5" customHeight="1" thickBot="1">
      <c r="A64" s="225"/>
      <c r="B64" s="211"/>
      <c r="C64" s="212"/>
      <c r="D64" s="212"/>
      <c r="E64" s="212"/>
      <c r="F64" s="218"/>
      <c r="H64" s="58"/>
      <c r="I64" s="66"/>
      <c r="J64" s="56"/>
      <c r="K64" s="56"/>
      <c r="L64" s="56"/>
      <c r="M64" s="117"/>
      <c r="N64" s="159"/>
      <c r="O64" s="57"/>
      <c r="P64" s="57"/>
      <c r="Q64" s="57"/>
      <c r="R64" s="62"/>
      <c r="S64" s="59"/>
      <c r="U64" s="212"/>
      <c r="V64" s="212"/>
      <c r="W64" s="212"/>
      <c r="X64" s="218"/>
      <c r="Y64" s="211"/>
      <c r="Z64" s="216"/>
    </row>
    <row r="65" spans="1:26" ht="7.5" customHeight="1" thickBot="1">
      <c r="A65" s="225"/>
      <c r="B65" s="211"/>
      <c r="C65" s="214"/>
      <c r="D65" s="213" t="str">
        <f>IF(A63="","",LOOKUP(A63,'data個人女子'!$C$3:$C$66,'data個人女子'!$F$3:$F$66))</f>
        <v>石狩 ・ 聚富中学校</v>
      </c>
      <c r="E65" s="214"/>
      <c r="F65" s="218"/>
      <c r="H65" s="60">
        <v>0</v>
      </c>
      <c r="I65" s="56"/>
      <c r="J65" s="56"/>
      <c r="K65" s="56"/>
      <c r="L65" s="56"/>
      <c r="M65" s="117"/>
      <c r="N65" s="165"/>
      <c r="O65" s="57"/>
      <c r="P65" s="57"/>
      <c r="Q65" s="57"/>
      <c r="R65" s="57"/>
      <c r="S65" s="63">
        <v>0</v>
      </c>
      <c r="U65" s="214"/>
      <c r="V65" s="213" t="str">
        <f>IF(Z63="","",LOOKUP(Z63,'data個人女子'!$C$3:$C$66,'data個人女子'!$F$3:$F$66))</f>
        <v>十勝 ・ 池田中学校</v>
      </c>
      <c r="W65" s="214"/>
      <c r="X65" s="218"/>
      <c r="Y65" s="211"/>
      <c r="Z65" s="216"/>
    </row>
    <row r="66" spans="1:26" ht="7.5" customHeight="1" thickBot="1">
      <c r="A66" s="225"/>
      <c r="B66" s="211"/>
      <c r="C66" s="214"/>
      <c r="D66" s="213"/>
      <c r="E66" s="214"/>
      <c r="F66" s="218"/>
      <c r="H66" s="56"/>
      <c r="I66" s="56"/>
      <c r="J66" s="56"/>
      <c r="K66" s="56"/>
      <c r="L66" s="215">
        <v>59</v>
      </c>
      <c r="M66" s="149">
        <v>2</v>
      </c>
      <c r="N66" s="179">
        <v>0</v>
      </c>
      <c r="O66" s="219">
        <v>60</v>
      </c>
      <c r="P66" s="57"/>
      <c r="Q66" s="57"/>
      <c r="R66" s="57"/>
      <c r="S66" s="57"/>
      <c r="U66" s="214"/>
      <c r="V66" s="213"/>
      <c r="W66" s="214"/>
      <c r="X66" s="218"/>
      <c r="Y66" s="211"/>
      <c r="Z66" s="216"/>
    </row>
    <row r="67" spans="1:26" ht="7.5" customHeight="1" thickBot="1">
      <c r="A67" s="225">
        <v>46</v>
      </c>
      <c r="B67" s="211">
        <v>16</v>
      </c>
      <c r="C67" s="212" t="str">
        <f>IF(A67="","",LOOKUP(A67,'data個人女子'!$C$3:$C$66,'data個人女子'!$D$3:$D$66))</f>
        <v>木村　　綾</v>
      </c>
      <c r="D67" s="212"/>
      <c r="E67" s="212"/>
      <c r="F67" s="218" t="str">
        <f>IF(A67="","",LOOKUP(A67,'data個人女子'!$C$3:$C$66,'data個人女子'!$E$3:$E$66))</f>
        <v>②</v>
      </c>
      <c r="H67" s="77"/>
      <c r="I67" s="77"/>
      <c r="J67" s="77"/>
      <c r="K67" s="77"/>
      <c r="L67" s="215"/>
      <c r="M67" s="227">
        <v>61</v>
      </c>
      <c r="N67" s="228"/>
      <c r="O67" s="219"/>
      <c r="U67" s="212" t="str">
        <f>IF(Z67="","",LOOKUP(Z67,'data個人女子'!$C$3:$C$66,'data個人女子'!$D$3:$D$66))</f>
        <v>原田　如菜</v>
      </c>
      <c r="V67" s="212"/>
      <c r="W67" s="212"/>
      <c r="X67" s="218" t="str">
        <f>IF(Z67="","",LOOKUP(Z67,'data個人女子'!$C$3:$C$66,'data個人女子'!$E$3:$E$66))</f>
        <v>③</v>
      </c>
      <c r="Y67" s="211">
        <v>48</v>
      </c>
      <c r="Z67" s="216">
        <v>61</v>
      </c>
    </row>
    <row r="68" spans="1:26" ht="7.5" customHeight="1" thickBot="1">
      <c r="A68" s="225"/>
      <c r="B68" s="211"/>
      <c r="C68" s="212"/>
      <c r="D68" s="212"/>
      <c r="E68" s="212"/>
      <c r="F68" s="218"/>
      <c r="H68" s="58">
        <v>0</v>
      </c>
      <c r="I68" s="56"/>
      <c r="J68" s="56"/>
      <c r="K68" s="56"/>
      <c r="L68" s="64"/>
      <c r="M68" s="56"/>
      <c r="N68" s="56"/>
      <c r="O68" s="65"/>
      <c r="P68" s="57"/>
      <c r="Q68" s="57"/>
      <c r="R68" s="57"/>
      <c r="S68" s="127">
        <v>2</v>
      </c>
      <c r="U68" s="212"/>
      <c r="V68" s="212"/>
      <c r="W68" s="212"/>
      <c r="X68" s="218"/>
      <c r="Y68" s="211"/>
      <c r="Z68" s="216"/>
    </row>
    <row r="69" spans="1:26" ht="7.5" customHeight="1" thickBot="1">
      <c r="A69" s="225"/>
      <c r="B69" s="211"/>
      <c r="C69" s="214"/>
      <c r="D69" s="213" t="str">
        <f>IF(A67="","",LOOKUP(A67,'data個人女子'!$C$3:$C$66,'data個人女子'!$F$3:$F$66))</f>
        <v>オホーツク ・ 南中学校</v>
      </c>
      <c r="E69" s="214"/>
      <c r="F69" s="218"/>
      <c r="H69" s="60"/>
      <c r="I69" s="66"/>
      <c r="J69" s="56"/>
      <c r="K69" s="56"/>
      <c r="L69" s="64"/>
      <c r="M69" s="56"/>
      <c r="N69" s="56"/>
      <c r="O69" s="65"/>
      <c r="P69" s="57"/>
      <c r="Q69" s="57"/>
      <c r="R69" s="128"/>
      <c r="S69" s="57"/>
      <c r="U69" s="214"/>
      <c r="V69" s="213" t="str">
        <f>IF(Z67="","",LOOKUP(Z67,'data個人女子'!$C$3:$C$66,'data個人女子'!$F$3:$F$66))</f>
        <v>開催地 ・ 東陽中学校</v>
      </c>
      <c r="W69" s="214"/>
      <c r="X69" s="218"/>
      <c r="Y69" s="211"/>
      <c r="Z69" s="216"/>
    </row>
    <row r="70" spans="1:26" ht="7.5" customHeight="1" thickBot="1">
      <c r="A70" s="225"/>
      <c r="B70" s="211"/>
      <c r="C70" s="214"/>
      <c r="D70" s="213"/>
      <c r="E70" s="214"/>
      <c r="F70" s="218"/>
      <c r="H70" s="215">
        <v>8</v>
      </c>
      <c r="I70" s="66">
        <v>2</v>
      </c>
      <c r="J70" s="56"/>
      <c r="K70" s="56"/>
      <c r="L70" s="64"/>
      <c r="M70" s="56"/>
      <c r="N70" s="56"/>
      <c r="O70" s="65"/>
      <c r="P70" s="57"/>
      <c r="Q70" s="57"/>
      <c r="R70" s="139">
        <v>0</v>
      </c>
      <c r="S70" s="219">
        <v>24</v>
      </c>
      <c r="U70" s="214"/>
      <c r="V70" s="213"/>
      <c r="W70" s="214"/>
      <c r="X70" s="218"/>
      <c r="Y70" s="211"/>
      <c r="Z70" s="216"/>
    </row>
    <row r="71" spans="1:26" ht="7.5" customHeight="1" thickBot="1" thickTop="1">
      <c r="A71" s="225">
        <v>62</v>
      </c>
      <c r="B71" s="211">
        <v>17</v>
      </c>
      <c r="C71" s="212" t="str">
        <f>IF(A71="","",LOOKUP(A71,'data個人女子'!$C$3:$C$66,'data個人女子'!$D$3:$D$66))</f>
        <v>児島あやめ</v>
      </c>
      <c r="D71" s="212"/>
      <c r="E71" s="212"/>
      <c r="F71" s="218" t="str">
        <f>IF(A71="","",LOOKUP(A71,'data個人女子'!$C$3:$C$66,'data個人女子'!$E$3:$E$66))</f>
        <v>③</v>
      </c>
      <c r="H71" s="215"/>
      <c r="I71" s="126"/>
      <c r="J71" s="117"/>
      <c r="K71" s="56"/>
      <c r="L71" s="64"/>
      <c r="M71" s="56"/>
      <c r="N71" s="56"/>
      <c r="O71" s="65"/>
      <c r="P71" s="57"/>
      <c r="Q71" s="62"/>
      <c r="R71" s="62"/>
      <c r="S71" s="219"/>
      <c r="U71" s="212" t="str">
        <f>IF(Z71="","",LOOKUP(Z71,'data個人女子'!$C$3:$C$66,'data個人女子'!$D$3:$D$66))</f>
        <v>岩本　　萌</v>
      </c>
      <c r="V71" s="212"/>
      <c r="W71" s="212"/>
      <c r="X71" s="218" t="str">
        <f>IF(Z71="","",LOOKUP(Z71,'data個人女子'!$C$3:$C$66,'data個人女子'!$E$3:$E$66))</f>
        <v>③</v>
      </c>
      <c r="Y71" s="211">
        <v>49</v>
      </c>
      <c r="Z71" s="216">
        <v>42</v>
      </c>
    </row>
    <row r="72" spans="1:26" ht="7.5" customHeight="1" thickBot="1">
      <c r="A72" s="225"/>
      <c r="B72" s="211"/>
      <c r="C72" s="212"/>
      <c r="D72" s="212"/>
      <c r="E72" s="212"/>
      <c r="F72" s="218"/>
      <c r="H72" s="116"/>
      <c r="I72" s="117"/>
      <c r="J72" s="117"/>
      <c r="K72" s="56"/>
      <c r="L72" s="64"/>
      <c r="M72" s="56"/>
      <c r="N72" s="56"/>
      <c r="O72" s="65"/>
      <c r="P72" s="57"/>
      <c r="Q72" s="62"/>
      <c r="R72" s="62"/>
      <c r="S72" s="59"/>
      <c r="U72" s="212"/>
      <c r="V72" s="212"/>
      <c r="W72" s="212"/>
      <c r="X72" s="218"/>
      <c r="Y72" s="211"/>
      <c r="Z72" s="216"/>
    </row>
    <row r="73" spans="1:26" ht="7.5" customHeight="1" thickBot="1">
      <c r="A73" s="225"/>
      <c r="B73" s="211"/>
      <c r="C73" s="214"/>
      <c r="D73" s="213" t="str">
        <f>IF(A71="","",LOOKUP(A71,'data個人女子'!$C$3:$C$66,'data個人女子'!$F$3:$F$66))</f>
        <v>開催地 ・ 春光台中学校</v>
      </c>
      <c r="E73" s="214"/>
      <c r="F73" s="218"/>
      <c r="H73" s="56">
        <v>2</v>
      </c>
      <c r="I73" s="56"/>
      <c r="J73" s="117"/>
      <c r="K73" s="56"/>
      <c r="L73" s="64"/>
      <c r="M73" s="56"/>
      <c r="N73" s="56"/>
      <c r="O73" s="65"/>
      <c r="P73" s="57"/>
      <c r="Q73" s="62"/>
      <c r="R73" s="57"/>
      <c r="S73" s="63">
        <v>0</v>
      </c>
      <c r="U73" s="214"/>
      <c r="V73" s="213" t="str">
        <f>IF(Z71="","",LOOKUP(Z71,'data個人女子'!$C$3:$C$66,'data個人女子'!$F$3:$F$66))</f>
        <v>宗谷 ・ 宗谷中学校</v>
      </c>
      <c r="W73" s="214"/>
      <c r="X73" s="218"/>
      <c r="Y73" s="211"/>
      <c r="Z73" s="216"/>
    </row>
    <row r="74" spans="1:26" ht="7.5" customHeight="1" thickBot="1">
      <c r="A74" s="225"/>
      <c r="B74" s="211"/>
      <c r="C74" s="214"/>
      <c r="D74" s="213"/>
      <c r="E74" s="214"/>
      <c r="F74" s="218"/>
      <c r="H74" s="56"/>
      <c r="I74" s="215">
        <v>35</v>
      </c>
      <c r="J74" s="117">
        <v>2</v>
      </c>
      <c r="K74" s="56"/>
      <c r="L74" s="64"/>
      <c r="M74" s="56"/>
      <c r="N74" s="56"/>
      <c r="O74" s="65"/>
      <c r="P74" s="57"/>
      <c r="Q74" s="62">
        <v>2</v>
      </c>
      <c r="R74" s="219">
        <v>43</v>
      </c>
      <c r="S74" s="57"/>
      <c r="U74" s="214"/>
      <c r="V74" s="213"/>
      <c r="W74" s="214"/>
      <c r="X74" s="218"/>
      <c r="Y74" s="211"/>
      <c r="Z74" s="216"/>
    </row>
    <row r="75" spans="1:26" ht="7.5" customHeight="1" thickBot="1" thickTop="1">
      <c r="A75" s="225">
        <v>31</v>
      </c>
      <c r="B75" s="211">
        <v>18</v>
      </c>
      <c r="C75" s="212" t="str">
        <f>IF(A75="","",LOOKUP(A75,'data個人女子'!$C$3:$C$66,'data個人女子'!$D$3:$D$66))</f>
        <v>川村　美桜</v>
      </c>
      <c r="D75" s="212"/>
      <c r="E75" s="212"/>
      <c r="F75" s="218" t="str">
        <f>IF(A75="","",LOOKUP(A75,'data個人女子'!$C$3:$C$66,'data個人女子'!$E$3:$E$66))</f>
        <v>②</v>
      </c>
      <c r="H75" s="77"/>
      <c r="I75" s="215"/>
      <c r="J75" s="153"/>
      <c r="K75" s="117"/>
      <c r="L75" s="64"/>
      <c r="M75" s="56"/>
      <c r="N75" s="56"/>
      <c r="O75" s="65"/>
      <c r="P75" s="128"/>
      <c r="Q75" s="151"/>
      <c r="R75" s="219"/>
      <c r="U75" s="212" t="str">
        <f>IF(Z75="","",LOOKUP(Z75,'data個人女子'!$C$3:$C$66,'data個人女子'!$D$3:$D$66))</f>
        <v>椎名　芽生</v>
      </c>
      <c r="V75" s="212"/>
      <c r="W75" s="212"/>
      <c r="X75" s="218" t="str">
        <f>IF(Z75="","",LOOKUP(Z75,'data個人女子'!$C$3:$C$66,'data個人女子'!$E$3:$E$66))</f>
        <v>③</v>
      </c>
      <c r="Y75" s="211">
        <v>50</v>
      </c>
      <c r="Z75" s="216">
        <v>58</v>
      </c>
    </row>
    <row r="76" spans="1:26" ht="7.5" customHeight="1" thickBot="1">
      <c r="A76" s="225"/>
      <c r="B76" s="211"/>
      <c r="C76" s="212"/>
      <c r="D76" s="212"/>
      <c r="E76" s="212"/>
      <c r="F76" s="218"/>
      <c r="H76" s="56">
        <v>2</v>
      </c>
      <c r="I76" s="56"/>
      <c r="J76" s="66"/>
      <c r="K76" s="117"/>
      <c r="L76" s="64"/>
      <c r="M76" s="56"/>
      <c r="N76" s="56"/>
      <c r="O76" s="65"/>
      <c r="P76" s="128"/>
      <c r="Q76" s="128"/>
      <c r="R76" s="57"/>
      <c r="S76" s="59">
        <v>0</v>
      </c>
      <c r="U76" s="212"/>
      <c r="V76" s="212"/>
      <c r="W76" s="212"/>
      <c r="X76" s="218"/>
      <c r="Y76" s="211"/>
      <c r="Z76" s="216"/>
    </row>
    <row r="77" spans="1:26" ht="7.5" customHeight="1" thickBot="1" thickTop="1">
      <c r="A77" s="225"/>
      <c r="B77" s="211"/>
      <c r="C77" s="214"/>
      <c r="D77" s="213" t="str">
        <f>IF(A75="","",LOOKUP(A75,'data個人女子'!$C$3:$C$66,'data個人女子'!$F$3:$F$66))</f>
        <v>日高 ・ 静内第三中学校</v>
      </c>
      <c r="E77" s="214"/>
      <c r="F77" s="218"/>
      <c r="H77" s="119"/>
      <c r="I77" s="121"/>
      <c r="J77" s="66"/>
      <c r="K77" s="117"/>
      <c r="L77" s="64"/>
      <c r="M77" s="56"/>
      <c r="N77" s="56"/>
      <c r="O77" s="65"/>
      <c r="P77" s="128"/>
      <c r="Q77" s="128"/>
      <c r="R77" s="62"/>
      <c r="S77" s="63"/>
      <c r="U77" s="214"/>
      <c r="V77" s="213" t="str">
        <f>IF(Z75="","",LOOKUP(Z75,'data個人女子'!$C$3:$C$66,'data個人女子'!$F$3:$F$66))</f>
        <v>根室 ・ 厚床中学校</v>
      </c>
      <c r="W77" s="214"/>
      <c r="X77" s="218"/>
      <c r="Y77" s="211"/>
      <c r="Z77" s="216"/>
    </row>
    <row r="78" spans="1:26" ht="7.5" customHeight="1" thickBot="1">
      <c r="A78" s="225"/>
      <c r="B78" s="211"/>
      <c r="C78" s="214"/>
      <c r="D78" s="213"/>
      <c r="E78" s="214"/>
      <c r="F78" s="218"/>
      <c r="H78" s="215">
        <v>9</v>
      </c>
      <c r="I78" s="122"/>
      <c r="J78" s="66"/>
      <c r="K78" s="117"/>
      <c r="L78" s="64"/>
      <c r="M78" s="56"/>
      <c r="N78" s="56"/>
      <c r="O78" s="65"/>
      <c r="P78" s="128"/>
      <c r="Q78" s="128"/>
      <c r="R78" s="134"/>
      <c r="S78" s="219">
        <v>25</v>
      </c>
      <c r="U78" s="214"/>
      <c r="V78" s="213"/>
      <c r="W78" s="214"/>
      <c r="X78" s="218"/>
      <c r="Y78" s="211"/>
      <c r="Z78" s="216"/>
    </row>
    <row r="79" spans="1:26" ht="7.5" customHeight="1" thickBot="1">
      <c r="A79" s="225">
        <v>4</v>
      </c>
      <c r="B79" s="211">
        <v>19</v>
      </c>
      <c r="C79" s="212" t="str">
        <f>IF(A79="","",LOOKUP(A79,'data個人女子'!$C$3:$C$66,'data個人女子'!$D$3:$D$66))</f>
        <v>大門沙也夏</v>
      </c>
      <c r="D79" s="212"/>
      <c r="E79" s="212"/>
      <c r="F79" s="218" t="str">
        <f>IF(A79="","",LOOKUP(A79,'data個人女子'!$C$3:$C$66,'data個人女子'!$E$3:$E$66))</f>
        <v>②</v>
      </c>
      <c r="H79" s="215"/>
      <c r="I79" s="66">
        <v>1</v>
      </c>
      <c r="J79" s="56"/>
      <c r="K79" s="117"/>
      <c r="L79" s="64"/>
      <c r="M79" s="56"/>
      <c r="N79" s="56"/>
      <c r="O79" s="65"/>
      <c r="P79" s="128"/>
      <c r="Q79" s="57"/>
      <c r="R79" s="128">
        <v>2</v>
      </c>
      <c r="S79" s="219"/>
      <c r="U79" s="212" t="str">
        <f>IF(Z79="","",LOOKUP(Z79,'data個人女子'!$C$3:$C$66,'data個人女子'!$D$3:$D$66))</f>
        <v>池田　有希</v>
      </c>
      <c r="V79" s="212"/>
      <c r="W79" s="212"/>
      <c r="X79" s="218" t="str">
        <f>IF(Z79="","",LOOKUP(Z79,'data個人女子'!$C$3:$C$66,'data個人女子'!$E$3:$E$66))</f>
        <v>③</v>
      </c>
      <c r="Y79" s="211">
        <v>51</v>
      </c>
      <c r="Z79" s="216">
        <v>25</v>
      </c>
    </row>
    <row r="80" spans="1:26" ht="7.5" customHeight="1" thickBot="1">
      <c r="A80" s="225"/>
      <c r="B80" s="211"/>
      <c r="C80" s="212"/>
      <c r="D80" s="212"/>
      <c r="E80" s="212"/>
      <c r="F80" s="218"/>
      <c r="H80" s="58"/>
      <c r="I80" s="66"/>
      <c r="J80" s="56"/>
      <c r="K80" s="117"/>
      <c r="L80" s="64"/>
      <c r="M80" s="56"/>
      <c r="N80" s="56"/>
      <c r="O80" s="65"/>
      <c r="P80" s="128"/>
      <c r="Q80" s="57"/>
      <c r="R80" s="128"/>
      <c r="S80" s="127"/>
      <c r="U80" s="212"/>
      <c r="V80" s="212"/>
      <c r="W80" s="212"/>
      <c r="X80" s="218"/>
      <c r="Y80" s="211"/>
      <c r="Z80" s="216"/>
    </row>
    <row r="81" spans="1:26" ht="7.5" customHeight="1" thickBot="1">
      <c r="A81" s="225"/>
      <c r="B81" s="211"/>
      <c r="C81" s="214"/>
      <c r="D81" s="213" t="str">
        <f>IF(A79="","",LOOKUP(A79,'data個人女子'!$C$3:$C$66,'data個人女子'!$F$3:$F$66))</f>
        <v>札幌 ・ 丘珠中学校</v>
      </c>
      <c r="E81" s="214"/>
      <c r="F81" s="218"/>
      <c r="H81" s="60">
        <v>0</v>
      </c>
      <c r="I81" s="56"/>
      <c r="J81" s="56"/>
      <c r="K81" s="117"/>
      <c r="L81" s="64"/>
      <c r="M81" s="56"/>
      <c r="N81" s="56"/>
      <c r="O81" s="65"/>
      <c r="P81" s="128"/>
      <c r="Q81" s="57"/>
      <c r="R81" s="57"/>
      <c r="S81" s="57">
        <v>2</v>
      </c>
      <c r="U81" s="214"/>
      <c r="V81" s="213" t="str">
        <f>IF(Z79="","",LOOKUP(Z79,'data個人女子'!$C$3:$C$66,'data個人女子'!$F$3:$F$66))</f>
        <v>胆振 ・ 光洋中学校</v>
      </c>
      <c r="W81" s="214"/>
      <c r="X81" s="218"/>
      <c r="Y81" s="211"/>
      <c r="Z81" s="216"/>
    </row>
    <row r="82" spans="1:26" ht="7.5" customHeight="1" thickBot="1">
      <c r="A82" s="225"/>
      <c r="B82" s="211"/>
      <c r="C82" s="214"/>
      <c r="D82" s="213"/>
      <c r="E82" s="214"/>
      <c r="F82" s="218"/>
      <c r="H82" s="56"/>
      <c r="I82" s="56"/>
      <c r="J82" s="215">
        <v>49</v>
      </c>
      <c r="K82" s="117">
        <v>0</v>
      </c>
      <c r="L82" s="64"/>
      <c r="M82" s="56"/>
      <c r="N82" s="56"/>
      <c r="O82" s="65"/>
      <c r="P82" s="128">
        <v>2</v>
      </c>
      <c r="Q82" s="219">
        <v>53</v>
      </c>
      <c r="R82" s="57"/>
      <c r="S82" s="57"/>
      <c r="U82" s="214"/>
      <c r="V82" s="213"/>
      <c r="W82" s="214"/>
      <c r="X82" s="218"/>
      <c r="Y82" s="211"/>
      <c r="Z82" s="216"/>
    </row>
    <row r="83" spans="1:26" ht="7.5" customHeight="1" thickBot="1" thickTop="1">
      <c r="A83" s="225">
        <v>41</v>
      </c>
      <c r="B83" s="211">
        <v>20</v>
      </c>
      <c r="C83" s="212" t="str">
        <f>IF(A83="","",LOOKUP(A83,'data個人女子'!$C$3:$C$66,'data個人女子'!$D$3:$D$66))</f>
        <v>東　　千春</v>
      </c>
      <c r="D83" s="212"/>
      <c r="E83" s="212"/>
      <c r="F83" s="218" t="str">
        <f>IF(A83="","",LOOKUP(A83,'data個人女子'!$C$3:$C$66,'data個人女子'!$E$3:$E$66))</f>
        <v>③</v>
      </c>
      <c r="H83" s="77"/>
      <c r="I83" s="77"/>
      <c r="J83" s="215"/>
      <c r="K83" s="152"/>
      <c r="L83" s="70"/>
      <c r="M83" s="56"/>
      <c r="N83" s="56"/>
      <c r="O83" s="133"/>
      <c r="P83" s="154"/>
      <c r="Q83" s="219"/>
      <c r="U83" s="212" t="str">
        <f>IF(Z83="","",LOOKUP(Z83,'data個人女子'!$C$3:$C$66,'data個人女子'!$D$3:$D$66))</f>
        <v>齊藤　寧音</v>
      </c>
      <c r="V83" s="212"/>
      <c r="W83" s="212"/>
      <c r="X83" s="218" t="str">
        <f>IF(Z83="","",LOOKUP(Z83,'data個人女子'!$C$3:$C$66,'data個人女子'!$E$3:$E$66))</f>
        <v>②</v>
      </c>
      <c r="Y83" s="211">
        <v>52</v>
      </c>
      <c r="Z83" s="216">
        <v>13</v>
      </c>
    </row>
    <row r="84" spans="1:26" ht="7.5" customHeight="1" thickBot="1">
      <c r="A84" s="225"/>
      <c r="B84" s="211"/>
      <c r="C84" s="212"/>
      <c r="D84" s="212"/>
      <c r="E84" s="212"/>
      <c r="F84" s="218"/>
      <c r="H84" s="58">
        <v>0</v>
      </c>
      <c r="I84" s="56"/>
      <c r="J84" s="56"/>
      <c r="K84" s="66"/>
      <c r="L84" s="70"/>
      <c r="M84" s="56"/>
      <c r="N84" s="56"/>
      <c r="O84" s="133"/>
      <c r="P84" s="62"/>
      <c r="Q84" s="57"/>
      <c r="R84" s="57"/>
      <c r="S84" s="59">
        <v>0</v>
      </c>
      <c r="U84" s="212"/>
      <c r="V84" s="212"/>
      <c r="W84" s="212"/>
      <c r="X84" s="218"/>
      <c r="Y84" s="211"/>
      <c r="Z84" s="216"/>
    </row>
    <row r="85" spans="1:26" ht="7.5" customHeight="1" thickBot="1">
      <c r="A85" s="225"/>
      <c r="B85" s="211"/>
      <c r="C85" s="214"/>
      <c r="D85" s="213" t="str">
        <f>IF(A83="","",LOOKUP(A83,'data個人女子'!$C$3:$C$66,'data個人女子'!$F$3:$F$66))</f>
        <v>宗谷 ・ 拓心中学校</v>
      </c>
      <c r="E85" s="214"/>
      <c r="F85" s="218"/>
      <c r="H85" s="60"/>
      <c r="I85" s="66"/>
      <c r="J85" s="56"/>
      <c r="K85" s="66"/>
      <c r="L85" s="70"/>
      <c r="M85" s="56"/>
      <c r="N85" s="56"/>
      <c r="O85" s="133"/>
      <c r="P85" s="62"/>
      <c r="Q85" s="57"/>
      <c r="R85" s="62"/>
      <c r="S85" s="63"/>
      <c r="U85" s="214"/>
      <c r="V85" s="213" t="str">
        <f>IF(Z83="","",LOOKUP(Z83,'data個人女子'!$C$3:$C$66,'data個人女子'!$F$3:$F$66))</f>
        <v>後志 ・ 菁園中学校</v>
      </c>
      <c r="W85" s="214"/>
      <c r="X85" s="218"/>
      <c r="Y85" s="211"/>
      <c r="Z85" s="216"/>
    </row>
    <row r="86" spans="1:26" ht="7.5" customHeight="1" thickBot="1">
      <c r="A86" s="225"/>
      <c r="B86" s="211"/>
      <c r="C86" s="214"/>
      <c r="D86" s="213"/>
      <c r="E86" s="214"/>
      <c r="F86" s="218"/>
      <c r="H86" s="215">
        <v>10</v>
      </c>
      <c r="I86" s="123">
        <v>2</v>
      </c>
      <c r="J86" s="56"/>
      <c r="K86" s="66"/>
      <c r="L86" s="70"/>
      <c r="M86" s="56"/>
      <c r="N86" s="56"/>
      <c r="O86" s="133"/>
      <c r="P86" s="62"/>
      <c r="Q86" s="57"/>
      <c r="R86" s="62">
        <v>2</v>
      </c>
      <c r="S86" s="219">
        <v>26</v>
      </c>
      <c r="U86" s="214"/>
      <c r="V86" s="213"/>
      <c r="W86" s="214"/>
      <c r="X86" s="218"/>
      <c r="Y86" s="211"/>
      <c r="Z86" s="216"/>
    </row>
    <row r="87" spans="1:26" ht="7.5" customHeight="1" thickBot="1" thickTop="1">
      <c r="A87" s="225">
        <v>48</v>
      </c>
      <c r="B87" s="211">
        <v>21</v>
      </c>
      <c r="C87" s="212" t="str">
        <f>IF(A87="","",LOOKUP(A87,'data個人女子'!$C$3:$C$66,'data個人女子'!$D$3:$D$66))</f>
        <v>鈴木　美咲</v>
      </c>
      <c r="D87" s="212"/>
      <c r="E87" s="212"/>
      <c r="F87" s="218" t="str">
        <f>IF(A87="","",LOOKUP(A87,'data個人女子'!$C$3:$C$66,'data個人女子'!$E$3:$E$66))</f>
        <v>③</v>
      </c>
      <c r="H87" s="215"/>
      <c r="I87" s="117"/>
      <c r="J87" s="121"/>
      <c r="K87" s="66"/>
      <c r="L87" s="70"/>
      <c r="M87" s="56"/>
      <c r="N87" s="56"/>
      <c r="O87" s="133"/>
      <c r="P87" s="62"/>
      <c r="Q87" s="133"/>
      <c r="R87" s="151"/>
      <c r="S87" s="219"/>
      <c r="U87" s="212" t="str">
        <f>IF(Z87="","",LOOKUP(Z87,'data個人女子'!$C$3:$C$66,'data個人女子'!$D$3:$D$66))</f>
        <v>豊村　綾乃</v>
      </c>
      <c r="V87" s="212"/>
      <c r="W87" s="212"/>
      <c r="X87" s="218" t="str">
        <f>IF(Z87="","",LOOKUP(Z87,'data個人女子'!$C$3:$C$66,'data個人女子'!$E$3:$E$66))</f>
        <v>②</v>
      </c>
      <c r="Y87" s="211">
        <v>53</v>
      </c>
      <c r="Z87" s="216">
        <v>8</v>
      </c>
    </row>
    <row r="88" spans="1:26" ht="7.5" customHeight="1" thickBot="1">
      <c r="A88" s="225"/>
      <c r="B88" s="211"/>
      <c r="C88" s="212"/>
      <c r="D88" s="212"/>
      <c r="E88" s="212"/>
      <c r="F88" s="218"/>
      <c r="H88" s="56"/>
      <c r="I88" s="117"/>
      <c r="J88" s="121"/>
      <c r="K88" s="66"/>
      <c r="L88" s="70"/>
      <c r="M88" s="56"/>
      <c r="N88" s="56"/>
      <c r="O88" s="133"/>
      <c r="P88" s="62"/>
      <c r="Q88" s="133"/>
      <c r="R88" s="128"/>
      <c r="S88" s="149"/>
      <c r="U88" s="212"/>
      <c r="V88" s="212"/>
      <c r="W88" s="212"/>
      <c r="X88" s="218"/>
      <c r="Y88" s="211"/>
      <c r="Z88" s="216"/>
    </row>
    <row r="89" spans="1:26" ht="7.5" customHeight="1" thickBot="1" thickTop="1">
      <c r="A89" s="225"/>
      <c r="B89" s="211"/>
      <c r="C89" s="214"/>
      <c r="D89" s="213" t="str">
        <f>IF(A87="","",LOOKUP(A87,'data個人女子'!$C$3:$C$66,'data個人女子'!$F$3:$F$66))</f>
        <v>十勝 ・ 帯広第一中学校</v>
      </c>
      <c r="E89" s="214"/>
      <c r="F89" s="218"/>
      <c r="H89" s="119">
        <v>2</v>
      </c>
      <c r="I89" s="56"/>
      <c r="J89" s="121"/>
      <c r="K89" s="66"/>
      <c r="L89" s="70"/>
      <c r="M89" s="56"/>
      <c r="N89" s="56"/>
      <c r="O89" s="133"/>
      <c r="P89" s="62"/>
      <c r="Q89" s="133"/>
      <c r="R89" s="57"/>
      <c r="S89" s="57">
        <v>2</v>
      </c>
      <c r="U89" s="214"/>
      <c r="V89" s="213" t="str">
        <f>IF(Z87="","",LOOKUP(Z87,'data個人女子'!$C$3:$C$66,'data個人女子'!$F$3:$F$66))</f>
        <v>石狩 ・ 大曲中学校</v>
      </c>
      <c r="W89" s="214"/>
      <c r="X89" s="218"/>
      <c r="Y89" s="211"/>
      <c r="Z89" s="216"/>
    </row>
    <row r="90" spans="1:26" ht="7.5" customHeight="1" thickBot="1">
      <c r="A90" s="225"/>
      <c r="B90" s="211"/>
      <c r="C90" s="214"/>
      <c r="D90" s="213"/>
      <c r="E90" s="214"/>
      <c r="F90" s="218"/>
      <c r="H90" s="56"/>
      <c r="I90" s="215">
        <v>36</v>
      </c>
      <c r="J90" s="121"/>
      <c r="K90" s="66"/>
      <c r="L90" s="70"/>
      <c r="M90" s="56"/>
      <c r="N90" s="56"/>
      <c r="O90" s="133"/>
      <c r="P90" s="62"/>
      <c r="Q90" s="133"/>
      <c r="R90" s="219">
        <v>44</v>
      </c>
      <c r="S90" s="57"/>
      <c r="U90" s="214"/>
      <c r="V90" s="213"/>
      <c r="W90" s="214"/>
      <c r="X90" s="218"/>
      <c r="Y90" s="211"/>
      <c r="Z90" s="216"/>
    </row>
    <row r="91" spans="1:26" ht="7.5" customHeight="1" thickBot="1" thickTop="1">
      <c r="A91" s="225">
        <v>24</v>
      </c>
      <c r="B91" s="211">
        <v>22</v>
      </c>
      <c r="C91" s="212" t="str">
        <f>IF(A91="","",LOOKUP(A91,'data個人女子'!$C$3:$C$66,'data個人女子'!$D$3:$D$66))</f>
        <v>畑野　由佳</v>
      </c>
      <c r="D91" s="212"/>
      <c r="E91" s="212"/>
      <c r="F91" s="218" t="str">
        <f>IF(A91="","",LOOKUP(A91,'data個人女子'!$C$3:$C$66,'data個人女子'!$E$3:$E$66))</f>
        <v>③</v>
      </c>
      <c r="H91" s="77"/>
      <c r="I91" s="215"/>
      <c r="J91" s="153">
        <v>0</v>
      </c>
      <c r="K91" s="56"/>
      <c r="L91" s="70"/>
      <c r="M91" s="56"/>
      <c r="N91" s="56"/>
      <c r="O91" s="133"/>
      <c r="P91" s="57"/>
      <c r="Q91" s="154">
        <v>1</v>
      </c>
      <c r="R91" s="219"/>
      <c r="U91" s="212" t="str">
        <f>IF(Z91="","",LOOKUP(Z91,'data個人女子'!$C$3:$C$66,'data個人女子'!$D$3:$D$66))</f>
        <v>梅田かれん</v>
      </c>
      <c r="V91" s="212"/>
      <c r="W91" s="212"/>
      <c r="X91" s="218" t="str">
        <f>IF(Z91="","",LOOKUP(Z91,'data個人女子'!$C$3:$C$66,'data個人女子'!$E$3:$E$66))</f>
        <v>①</v>
      </c>
      <c r="Y91" s="211">
        <v>54</v>
      </c>
      <c r="Z91" s="216">
        <v>3</v>
      </c>
    </row>
    <row r="92" spans="1:26" ht="7.5" customHeight="1" thickBot="1">
      <c r="A92" s="225"/>
      <c r="B92" s="211"/>
      <c r="C92" s="212"/>
      <c r="D92" s="212"/>
      <c r="E92" s="212"/>
      <c r="F92" s="218"/>
      <c r="H92" s="58">
        <v>0</v>
      </c>
      <c r="I92" s="56"/>
      <c r="J92" s="66"/>
      <c r="K92" s="56"/>
      <c r="L92" s="70"/>
      <c r="M92" s="56"/>
      <c r="N92" s="56"/>
      <c r="O92" s="133"/>
      <c r="P92" s="57"/>
      <c r="Q92" s="62"/>
      <c r="R92" s="57"/>
      <c r="S92" s="57">
        <v>2</v>
      </c>
      <c r="U92" s="212"/>
      <c r="V92" s="212"/>
      <c r="W92" s="212"/>
      <c r="X92" s="218"/>
      <c r="Y92" s="211"/>
      <c r="Z92" s="216"/>
    </row>
    <row r="93" spans="1:26" ht="7.5" customHeight="1" thickBot="1" thickTop="1">
      <c r="A93" s="225"/>
      <c r="B93" s="211"/>
      <c r="C93" s="214"/>
      <c r="D93" s="213" t="str">
        <f>IF(A91="","",LOOKUP(A91,'data個人女子'!$C$3:$C$66,'data個人女子'!$F$3:$F$66))</f>
        <v>檜山 ・ 瀬棚中学校</v>
      </c>
      <c r="E93" s="214"/>
      <c r="F93" s="218"/>
      <c r="H93" s="60"/>
      <c r="I93" s="66"/>
      <c r="J93" s="66"/>
      <c r="K93" s="56"/>
      <c r="L93" s="70"/>
      <c r="M93" s="56"/>
      <c r="N93" s="56"/>
      <c r="O93" s="133"/>
      <c r="P93" s="57"/>
      <c r="Q93" s="62"/>
      <c r="R93" s="133"/>
      <c r="S93" s="150"/>
      <c r="U93" s="214"/>
      <c r="V93" s="213" t="str">
        <f>IF(Z91="","",LOOKUP(Z91,'data個人女子'!$C$3:$C$66,'data個人女子'!$F$3:$F$66))</f>
        <v>札幌 ・ 厚別北中学校</v>
      </c>
      <c r="W93" s="214"/>
      <c r="X93" s="218"/>
      <c r="Y93" s="211"/>
      <c r="Z93" s="216"/>
    </row>
    <row r="94" spans="1:26" ht="7.5" customHeight="1" thickBot="1">
      <c r="A94" s="225"/>
      <c r="B94" s="211"/>
      <c r="C94" s="214"/>
      <c r="D94" s="213"/>
      <c r="E94" s="214"/>
      <c r="F94" s="218"/>
      <c r="H94" s="215">
        <v>11</v>
      </c>
      <c r="I94" s="66"/>
      <c r="J94" s="66"/>
      <c r="K94" s="56"/>
      <c r="L94" s="70"/>
      <c r="M94" s="56"/>
      <c r="N94" s="56"/>
      <c r="O94" s="133"/>
      <c r="P94" s="57"/>
      <c r="Q94" s="62"/>
      <c r="R94" s="140"/>
      <c r="S94" s="219">
        <v>27</v>
      </c>
      <c r="U94" s="214"/>
      <c r="V94" s="213"/>
      <c r="W94" s="214"/>
      <c r="X94" s="218"/>
      <c r="Y94" s="211"/>
      <c r="Z94" s="216"/>
    </row>
    <row r="95" spans="1:26" ht="7.5" customHeight="1" thickBot="1" thickTop="1">
      <c r="A95" s="225">
        <v>51</v>
      </c>
      <c r="B95" s="211">
        <v>23</v>
      </c>
      <c r="C95" s="212" t="str">
        <f>IF(A95="","",LOOKUP(A95,'data個人女子'!$C$3:$C$66,'data個人女子'!$D$3:$D$66))</f>
        <v>安藤　理子</v>
      </c>
      <c r="D95" s="212"/>
      <c r="E95" s="212"/>
      <c r="F95" s="218" t="str">
        <f>IF(A95="","",LOOKUP(A95,'data個人女子'!$C$3:$C$66,'data個人女子'!$E$3:$E$66))</f>
        <v>①</v>
      </c>
      <c r="H95" s="215"/>
      <c r="I95" s="126">
        <v>0</v>
      </c>
      <c r="J95" s="56"/>
      <c r="K95" s="56"/>
      <c r="L95" s="70"/>
      <c r="M95" s="56"/>
      <c r="N95" s="56"/>
      <c r="O95" s="133"/>
      <c r="P95" s="57"/>
      <c r="Q95" s="57"/>
      <c r="R95" s="62">
        <v>0</v>
      </c>
      <c r="S95" s="219"/>
      <c r="U95" s="212" t="str">
        <f>IF(Z95="","",LOOKUP(Z95,'data個人女子'!$C$3:$C$66,'data個人女子'!$D$3:$D$66))</f>
        <v>小山　紗穂</v>
      </c>
      <c r="V95" s="212"/>
      <c r="W95" s="212"/>
      <c r="X95" s="218" t="str">
        <f>IF(Z95="","",LOOKUP(Z95,'data個人女子'!$C$3:$C$66,'data個人女子'!$E$3:$E$66))</f>
        <v>③</v>
      </c>
      <c r="Y95" s="211">
        <v>55</v>
      </c>
      <c r="Z95" s="216">
        <v>53</v>
      </c>
    </row>
    <row r="96" spans="1:26" ht="7.5" customHeight="1" thickBot="1">
      <c r="A96" s="225"/>
      <c r="B96" s="211"/>
      <c r="C96" s="212"/>
      <c r="D96" s="212"/>
      <c r="E96" s="212"/>
      <c r="F96" s="218"/>
      <c r="H96" s="56"/>
      <c r="I96" s="117"/>
      <c r="J96" s="56"/>
      <c r="K96" s="56"/>
      <c r="L96" s="70"/>
      <c r="M96" s="56"/>
      <c r="N96" s="56"/>
      <c r="O96" s="133"/>
      <c r="P96" s="57"/>
      <c r="Q96" s="57"/>
      <c r="R96" s="62"/>
      <c r="S96" s="59"/>
      <c r="U96" s="212"/>
      <c r="V96" s="212"/>
      <c r="W96" s="212"/>
      <c r="X96" s="218"/>
      <c r="Y96" s="211"/>
      <c r="Z96" s="216"/>
    </row>
    <row r="97" spans="1:26" ht="7.5" customHeight="1" thickBot="1" thickTop="1">
      <c r="A97" s="225"/>
      <c r="B97" s="211"/>
      <c r="C97" s="214"/>
      <c r="D97" s="213" t="str">
        <f>IF(A95="","",LOOKUP(A95,'data個人女子'!$C$3:$C$66,'data個人女子'!$F$3:$F$66))</f>
        <v>釧路 ・ 幌呂中学校</v>
      </c>
      <c r="E97" s="214"/>
      <c r="F97" s="218"/>
      <c r="H97" s="119">
        <v>2</v>
      </c>
      <c r="I97" s="56"/>
      <c r="J97" s="56"/>
      <c r="K97" s="56"/>
      <c r="L97" s="70"/>
      <c r="M97" s="56"/>
      <c r="N97" s="56"/>
      <c r="O97" s="133"/>
      <c r="P97" s="57"/>
      <c r="Q97" s="57"/>
      <c r="R97" s="57"/>
      <c r="S97" s="63">
        <v>0</v>
      </c>
      <c r="U97" s="214"/>
      <c r="V97" s="213" t="str">
        <f>IF(Z95="","",LOOKUP(Z95,'data個人女子'!$C$3:$C$66,'data個人女子'!$F$3:$F$66))</f>
        <v>釧路 ・ 白糠中学校</v>
      </c>
      <c r="W97" s="214"/>
      <c r="X97" s="218"/>
      <c r="Y97" s="211"/>
      <c r="Z97" s="216"/>
    </row>
    <row r="98" spans="1:26" ht="7.5" customHeight="1" thickBot="1">
      <c r="A98" s="225"/>
      <c r="B98" s="211"/>
      <c r="C98" s="214"/>
      <c r="D98" s="213"/>
      <c r="E98" s="214"/>
      <c r="F98" s="218"/>
      <c r="H98" s="56"/>
      <c r="I98" s="56"/>
      <c r="J98" s="56"/>
      <c r="K98" s="215">
        <v>56</v>
      </c>
      <c r="L98" s="118"/>
      <c r="M98" s="73"/>
      <c r="N98" s="73"/>
      <c r="O98" s="140"/>
      <c r="P98" s="219">
        <v>58</v>
      </c>
      <c r="Q98" s="57"/>
      <c r="R98" s="57"/>
      <c r="S98" s="57"/>
      <c r="U98" s="214"/>
      <c r="V98" s="213"/>
      <c r="W98" s="214"/>
      <c r="X98" s="218"/>
      <c r="Y98" s="211"/>
      <c r="Z98" s="216"/>
    </row>
    <row r="99" spans="1:26" ht="7.5" customHeight="1" thickBot="1">
      <c r="A99" s="225">
        <v>11</v>
      </c>
      <c r="B99" s="211">
        <v>24</v>
      </c>
      <c r="C99" s="212" t="str">
        <f>IF(A99="","",LOOKUP(A99,'data個人女子'!$C$3:$C$66,'data個人女子'!$D$3:$D$66))</f>
        <v>花田　麻由</v>
      </c>
      <c r="D99" s="212"/>
      <c r="E99" s="212"/>
      <c r="F99" s="218" t="str">
        <f>IF(A99="","",LOOKUP(A99,'data個人女子'!$C$3:$C$66,'data個人女子'!$E$3:$E$66))</f>
        <v>①</v>
      </c>
      <c r="H99" s="77"/>
      <c r="I99" s="77"/>
      <c r="J99" s="77"/>
      <c r="K99" s="215"/>
      <c r="L99" s="117">
        <v>0</v>
      </c>
      <c r="M99" s="56"/>
      <c r="N99" s="56"/>
      <c r="O99" s="62">
        <v>0</v>
      </c>
      <c r="P99" s="219"/>
      <c r="U99" s="212" t="str">
        <f>IF(Z99="","",LOOKUP(Z99,'data個人女子'!$C$3:$C$66,'data個人女子'!$D$3:$D$66))</f>
        <v>中路由利圭</v>
      </c>
      <c r="V99" s="212"/>
      <c r="W99" s="212"/>
      <c r="X99" s="218" t="str">
        <f>IF(Z99="","",LOOKUP(Z99,'data個人女子'!$C$3:$C$66,'data個人女子'!$E$3:$E$66))</f>
        <v>③</v>
      </c>
      <c r="Y99" s="211">
        <v>56</v>
      </c>
      <c r="Z99" s="216">
        <v>12</v>
      </c>
    </row>
    <row r="100" spans="1:26" ht="7.5" customHeight="1" thickBot="1">
      <c r="A100" s="225"/>
      <c r="B100" s="211"/>
      <c r="C100" s="212"/>
      <c r="D100" s="212"/>
      <c r="E100" s="212"/>
      <c r="F100" s="218"/>
      <c r="H100" s="116">
        <v>2</v>
      </c>
      <c r="I100" s="56"/>
      <c r="J100" s="56"/>
      <c r="K100" s="56"/>
      <c r="L100" s="117"/>
      <c r="M100" s="56"/>
      <c r="N100" s="56"/>
      <c r="O100" s="62"/>
      <c r="P100" s="57"/>
      <c r="Q100" s="57"/>
      <c r="R100" s="57"/>
      <c r="S100" s="127">
        <v>2</v>
      </c>
      <c r="U100" s="212"/>
      <c r="V100" s="212"/>
      <c r="W100" s="212"/>
      <c r="X100" s="218"/>
      <c r="Y100" s="211"/>
      <c r="Z100" s="216"/>
    </row>
    <row r="101" spans="1:26" ht="7.5" customHeight="1" thickBot="1">
      <c r="A101" s="225"/>
      <c r="B101" s="211"/>
      <c r="C101" s="214"/>
      <c r="D101" s="213" t="str">
        <f>IF(A99="","",LOOKUP(A99,'data個人女子'!$C$3:$C$66,'data個人女子'!$F$3:$F$66))</f>
        <v>空知 ・ 緑中学校</v>
      </c>
      <c r="E101" s="214"/>
      <c r="F101" s="218"/>
      <c r="H101" s="56"/>
      <c r="I101" s="117"/>
      <c r="J101" s="56"/>
      <c r="K101" s="56"/>
      <c r="L101" s="117"/>
      <c r="M101" s="56"/>
      <c r="N101" s="56"/>
      <c r="O101" s="62"/>
      <c r="P101" s="57"/>
      <c r="Q101" s="57"/>
      <c r="R101" s="128"/>
      <c r="S101" s="57"/>
      <c r="U101" s="214"/>
      <c r="V101" s="213" t="str">
        <f>IF(Z99="","",LOOKUP(Z99,'data個人女子'!$C$3:$C$66,'data個人女子'!$F$3:$F$66))</f>
        <v>空知 ・ 光陵中学校</v>
      </c>
      <c r="W101" s="214"/>
      <c r="X101" s="218"/>
      <c r="Y101" s="211"/>
      <c r="Z101" s="216"/>
    </row>
    <row r="102" spans="1:26" ht="7.5" customHeight="1" thickBot="1">
      <c r="A102" s="225"/>
      <c r="B102" s="211"/>
      <c r="C102" s="214"/>
      <c r="D102" s="213"/>
      <c r="E102" s="214"/>
      <c r="F102" s="218"/>
      <c r="H102" s="215">
        <v>12</v>
      </c>
      <c r="I102" s="120">
        <v>2</v>
      </c>
      <c r="J102" s="56"/>
      <c r="K102" s="56"/>
      <c r="L102" s="117"/>
      <c r="M102" s="73"/>
      <c r="N102" s="73"/>
      <c r="O102" s="62"/>
      <c r="P102" s="57"/>
      <c r="Q102" s="57"/>
      <c r="R102" s="139">
        <v>1</v>
      </c>
      <c r="S102" s="219">
        <v>28</v>
      </c>
      <c r="U102" s="214"/>
      <c r="V102" s="213"/>
      <c r="W102" s="214"/>
      <c r="X102" s="218"/>
      <c r="Y102" s="211"/>
      <c r="Z102" s="216"/>
    </row>
    <row r="103" spans="1:26" ht="7.5" customHeight="1" thickBot="1" thickTop="1">
      <c r="A103" s="225">
        <v>38</v>
      </c>
      <c r="B103" s="211">
        <v>25</v>
      </c>
      <c r="C103" s="212" t="str">
        <f>IF(A103="","",LOOKUP(A103,'data個人女子'!$C$3:$C$66,'data個人女子'!$D$3:$D$66))</f>
        <v>三浦菜々美</v>
      </c>
      <c r="D103" s="212"/>
      <c r="E103" s="212"/>
      <c r="F103" s="218" t="str">
        <f>IF(A103="","",LOOKUP(A103,'data個人女子'!$C$3:$C$66,'data個人女子'!$E$3:$E$66))</f>
        <v>①</v>
      </c>
      <c r="H103" s="215"/>
      <c r="I103" s="66"/>
      <c r="J103" s="117"/>
      <c r="K103" s="56"/>
      <c r="L103" s="117"/>
      <c r="M103" s="56"/>
      <c r="N103" s="56"/>
      <c r="O103" s="62"/>
      <c r="P103" s="57"/>
      <c r="Q103" s="62"/>
      <c r="R103" s="146"/>
      <c r="S103" s="219"/>
      <c r="U103" s="212" t="str">
        <f>IF(Z103="","",LOOKUP(Z103,'data個人女子'!$C$3:$C$66,'data個人女子'!$D$3:$D$66))</f>
        <v>藤島　綾未</v>
      </c>
      <c r="V103" s="212"/>
      <c r="W103" s="212"/>
      <c r="X103" s="218" t="str">
        <f>IF(Z103="","",LOOKUP(Z103,'data個人女子'!$C$3:$C$66,'data個人女子'!$E$3:$E$66))</f>
        <v>②</v>
      </c>
      <c r="Y103" s="211">
        <v>57</v>
      </c>
      <c r="Z103" s="216">
        <v>43</v>
      </c>
    </row>
    <row r="104" spans="1:26" ht="7.5" customHeight="1" thickBot="1">
      <c r="A104" s="225"/>
      <c r="B104" s="211"/>
      <c r="C104" s="212"/>
      <c r="D104" s="212"/>
      <c r="E104" s="212"/>
      <c r="F104" s="218"/>
      <c r="H104" s="58"/>
      <c r="I104" s="66"/>
      <c r="J104" s="117"/>
      <c r="K104" s="56"/>
      <c r="L104" s="117"/>
      <c r="M104" s="56"/>
      <c r="N104" s="56"/>
      <c r="O104" s="62"/>
      <c r="P104" s="57"/>
      <c r="Q104" s="62"/>
      <c r="R104" s="62"/>
      <c r="S104" s="59"/>
      <c r="U104" s="212"/>
      <c r="V104" s="212"/>
      <c r="W104" s="212"/>
      <c r="X104" s="218"/>
      <c r="Y104" s="211"/>
      <c r="Z104" s="216"/>
    </row>
    <row r="105" spans="1:26" ht="7.5" customHeight="1" thickBot="1">
      <c r="A105" s="225"/>
      <c r="B105" s="211"/>
      <c r="C105" s="214"/>
      <c r="D105" s="213" t="str">
        <f>IF(A103="","",LOOKUP(A103,'data個人女子'!$C$3:$C$66,'data個人女子'!$F$3:$F$66))</f>
        <v>留萌 ・ 天売中学校</v>
      </c>
      <c r="E105" s="214"/>
      <c r="F105" s="218"/>
      <c r="H105" s="60">
        <v>0</v>
      </c>
      <c r="I105" s="56"/>
      <c r="J105" s="117"/>
      <c r="K105" s="56"/>
      <c r="L105" s="117"/>
      <c r="M105" s="56"/>
      <c r="N105" s="56"/>
      <c r="O105" s="62"/>
      <c r="P105" s="57"/>
      <c r="Q105" s="62"/>
      <c r="R105" s="57"/>
      <c r="S105" s="63">
        <v>1</v>
      </c>
      <c r="U105" s="214"/>
      <c r="V105" s="213" t="str">
        <f>IF(Z103="","",LOOKUP(Z103,'data個人女子'!$C$3:$C$66,'data個人女子'!$F$3:$F$66))</f>
        <v>オホーツク ・ 遠軽中学校</v>
      </c>
      <c r="W105" s="214"/>
      <c r="X105" s="218"/>
      <c r="Y105" s="211"/>
      <c r="Z105" s="216"/>
    </row>
    <row r="106" spans="1:26" ht="7.5" customHeight="1" thickBot="1">
      <c r="A106" s="225"/>
      <c r="B106" s="211"/>
      <c r="C106" s="214"/>
      <c r="D106" s="213"/>
      <c r="E106" s="214"/>
      <c r="F106" s="218"/>
      <c r="H106" s="56"/>
      <c r="I106" s="215">
        <v>37</v>
      </c>
      <c r="J106" s="117">
        <v>2</v>
      </c>
      <c r="K106" s="56"/>
      <c r="L106" s="117"/>
      <c r="M106" s="73"/>
      <c r="N106" s="73"/>
      <c r="O106" s="62"/>
      <c r="P106" s="57"/>
      <c r="Q106" s="134">
        <v>2</v>
      </c>
      <c r="R106" s="219">
        <v>45</v>
      </c>
      <c r="S106" s="57"/>
      <c r="U106" s="214"/>
      <c r="V106" s="213"/>
      <c r="W106" s="214"/>
      <c r="X106" s="218"/>
      <c r="Y106" s="211"/>
      <c r="Z106" s="216"/>
    </row>
    <row r="107" spans="1:26" ht="7.5" customHeight="1" thickBot="1" thickTop="1">
      <c r="A107" s="225">
        <v>20</v>
      </c>
      <c r="B107" s="211">
        <v>26</v>
      </c>
      <c r="C107" s="212" t="str">
        <f>IF(A107="","",LOOKUP(A107,'data個人女子'!$C$3:$C$66,'data個人女子'!$D$3:$D$66))</f>
        <v>中村　桃歌</v>
      </c>
      <c r="D107" s="212"/>
      <c r="E107" s="212"/>
      <c r="F107" s="218" t="str">
        <f>IF(A107="","",LOOKUP(A107,'data個人女子'!$C$3:$C$66,'data個人女子'!$E$3:$E$66))</f>
        <v>①</v>
      </c>
      <c r="H107" s="77"/>
      <c r="I107" s="215"/>
      <c r="J107" s="153"/>
      <c r="K107" s="117"/>
      <c r="L107" s="117"/>
      <c r="M107" s="56"/>
      <c r="N107" s="56"/>
      <c r="O107" s="62"/>
      <c r="P107" s="133"/>
      <c r="Q107" s="151"/>
      <c r="R107" s="219"/>
      <c r="U107" s="212" t="str">
        <f>IF(Z107="","",LOOKUP(Z107,'data個人女子'!$C$3:$C$66,'data個人女子'!$D$3:$D$66))</f>
        <v>藤井　春那</v>
      </c>
      <c r="V107" s="212"/>
      <c r="W107" s="212"/>
      <c r="X107" s="218" t="str">
        <f>IF(Z107="","",LOOKUP(Z107,'data個人女子'!$C$3:$C$66,'data個人女子'!$E$3:$E$66))</f>
        <v>①</v>
      </c>
      <c r="Y107" s="211">
        <v>58</v>
      </c>
      <c r="Z107" s="216">
        <v>35</v>
      </c>
    </row>
    <row r="108" spans="1:26" ht="7.5" customHeight="1" thickBot="1">
      <c r="A108" s="225"/>
      <c r="B108" s="211"/>
      <c r="C108" s="212"/>
      <c r="D108" s="212"/>
      <c r="E108" s="212"/>
      <c r="F108" s="218"/>
      <c r="H108" s="58">
        <v>0</v>
      </c>
      <c r="I108" s="56"/>
      <c r="J108" s="66"/>
      <c r="K108" s="117"/>
      <c r="L108" s="117"/>
      <c r="M108" s="56"/>
      <c r="N108" s="56"/>
      <c r="O108" s="62"/>
      <c r="P108" s="133"/>
      <c r="Q108" s="128"/>
      <c r="R108" s="57"/>
      <c r="S108" s="59">
        <v>0</v>
      </c>
      <c r="U108" s="212"/>
      <c r="V108" s="212"/>
      <c r="W108" s="212"/>
      <c r="X108" s="218"/>
      <c r="Y108" s="211"/>
      <c r="Z108" s="216"/>
    </row>
    <row r="109" spans="1:26" ht="7.5" customHeight="1" thickBot="1">
      <c r="A109" s="225"/>
      <c r="B109" s="211"/>
      <c r="C109" s="214"/>
      <c r="D109" s="213" t="str">
        <f>IF(A107="","",LOOKUP(A107,'data個人女子'!$C$3:$C$66,'data個人女子'!$F$3:$F$66))</f>
        <v>渡島 ・ 大野中学校</v>
      </c>
      <c r="E109" s="214"/>
      <c r="F109" s="218"/>
      <c r="H109" s="60"/>
      <c r="I109" s="66"/>
      <c r="J109" s="66"/>
      <c r="K109" s="117"/>
      <c r="L109" s="117"/>
      <c r="M109" s="56"/>
      <c r="N109" s="56"/>
      <c r="O109" s="62"/>
      <c r="P109" s="133"/>
      <c r="Q109" s="128"/>
      <c r="R109" s="62"/>
      <c r="S109" s="63"/>
      <c r="U109" s="214"/>
      <c r="V109" s="213" t="str">
        <f>IF(Z107="","",LOOKUP(Z107,'data個人女子'!$C$3:$C$66,'data個人女子'!$F$3:$F$66))</f>
        <v>上川 ・ 春光台中学校</v>
      </c>
      <c r="W109" s="214"/>
      <c r="X109" s="218"/>
      <c r="Y109" s="211"/>
      <c r="Z109" s="216"/>
    </row>
    <row r="110" spans="1:26" ht="7.5" customHeight="1" thickBot="1">
      <c r="A110" s="225"/>
      <c r="B110" s="211"/>
      <c r="C110" s="214"/>
      <c r="D110" s="213"/>
      <c r="E110" s="214"/>
      <c r="F110" s="218"/>
      <c r="H110" s="215">
        <v>13</v>
      </c>
      <c r="I110" s="66"/>
      <c r="J110" s="66"/>
      <c r="K110" s="117"/>
      <c r="L110" s="117"/>
      <c r="M110" s="73"/>
      <c r="N110" s="73"/>
      <c r="O110" s="62"/>
      <c r="P110" s="133"/>
      <c r="Q110" s="128"/>
      <c r="R110" s="134"/>
      <c r="S110" s="219">
        <v>29</v>
      </c>
      <c r="U110" s="214"/>
      <c r="V110" s="213"/>
      <c r="W110" s="214"/>
      <c r="X110" s="218"/>
      <c r="Y110" s="211"/>
      <c r="Z110" s="216"/>
    </row>
    <row r="111" spans="1:26" ht="7.5" customHeight="1" thickBot="1" thickTop="1">
      <c r="A111" s="225">
        <v>7</v>
      </c>
      <c r="B111" s="211">
        <v>27</v>
      </c>
      <c r="C111" s="212" t="str">
        <f>IF(A111="","",LOOKUP(A111,'data個人女子'!$C$3:$C$66,'data個人女子'!$D$3:$D$66))</f>
        <v>前田　梓穂</v>
      </c>
      <c r="D111" s="212"/>
      <c r="E111" s="212"/>
      <c r="F111" s="218" t="str">
        <f>IF(A111="","",LOOKUP(A111,'data個人女子'!$C$3:$C$66,'data個人女子'!$E$3:$E$66))</f>
        <v>②</v>
      </c>
      <c r="H111" s="215"/>
      <c r="I111" s="126">
        <v>0</v>
      </c>
      <c r="J111" s="56"/>
      <c r="K111" s="117"/>
      <c r="L111" s="117"/>
      <c r="M111" s="56"/>
      <c r="N111" s="56"/>
      <c r="O111" s="62"/>
      <c r="P111" s="133"/>
      <c r="Q111" s="57"/>
      <c r="R111" s="151">
        <v>2</v>
      </c>
      <c r="S111" s="219"/>
      <c r="U111" s="212" t="str">
        <f>IF(Z111="","",LOOKUP(Z111,'data個人女子'!$C$3:$C$66,'data個人女子'!$D$3:$D$66))</f>
        <v>関根　千弥</v>
      </c>
      <c r="V111" s="212"/>
      <c r="W111" s="212"/>
      <c r="X111" s="218" t="str">
        <f>IF(Z111="","",LOOKUP(Z111,'data個人女子'!$C$3:$C$66,'data個人女子'!$E$3:$E$66))</f>
        <v>③</v>
      </c>
      <c r="Y111" s="211">
        <v>59</v>
      </c>
      <c r="Z111" s="216">
        <v>47</v>
      </c>
    </row>
    <row r="112" spans="1:26" ht="7.5" customHeight="1" thickBot="1">
      <c r="A112" s="225"/>
      <c r="B112" s="211"/>
      <c r="C112" s="212"/>
      <c r="D112" s="212"/>
      <c r="E112" s="212"/>
      <c r="F112" s="218"/>
      <c r="H112" s="116"/>
      <c r="I112" s="117"/>
      <c r="J112" s="56"/>
      <c r="K112" s="117"/>
      <c r="L112" s="117"/>
      <c r="M112" s="56"/>
      <c r="N112" s="56"/>
      <c r="O112" s="62"/>
      <c r="P112" s="133"/>
      <c r="Q112" s="57"/>
      <c r="R112" s="128"/>
      <c r="S112" s="57"/>
      <c r="U112" s="212"/>
      <c r="V112" s="212"/>
      <c r="W112" s="212"/>
      <c r="X112" s="218"/>
      <c r="Y112" s="211"/>
      <c r="Z112" s="216"/>
    </row>
    <row r="113" spans="1:26" ht="7.5" customHeight="1" thickBot="1" thickTop="1">
      <c r="A113" s="225"/>
      <c r="B113" s="211"/>
      <c r="C113" s="214"/>
      <c r="D113" s="213" t="str">
        <f>IF(A111="","",LOOKUP(A111,'data個人女子'!$C$3:$C$66,'data個人女子'!$F$3:$F$66))</f>
        <v>石狩 ・ 角山中学校</v>
      </c>
      <c r="E113" s="214"/>
      <c r="F113" s="218"/>
      <c r="H113" s="56">
        <v>2</v>
      </c>
      <c r="I113" s="56"/>
      <c r="J113" s="56"/>
      <c r="K113" s="117"/>
      <c r="L113" s="117"/>
      <c r="M113" s="56"/>
      <c r="N113" s="56"/>
      <c r="O113" s="62"/>
      <c r="P113" s="133"/>
      <c r="Q113" s="57"/>
      <c r="R113" s="57"/>
      <c r="S113" s="148">
        <v>2</v>
      </c>
      <c r="U113" s="214"/>
      <c r="V113" s="213" t="str">
        <f>IF(Z111="","",LOOKUP(Z111,'data個人女子'!$C$3:$C$66,'data個人女子'!$F$3:$F$66))</f>
        <v>十勝 ・ 芽室中学校</v>
      </c>
      <c r="W113" s="214"/>
      <c r="X113" s="218"/>
      <c r="Y113" s="211"/>
      <c r="Z113" s="216"/>
    </row>
    <row r="114" spans="1:26" ht="7.5" customHeight="1" thickBot="1">
      <c r="A114" s="225"/>
      <c r="B114" s="211"/>
      <c r="C114" s="214"/>
      <c r="D114" s="213"/>
      <c r="E114" s="214"/>
      <c r="F114" s="218"/>
      <c r="H114" s="56"/>
      <c r="I114" s="56"/>
      <c r="J114" s="215">
        <v>50</v>
      </c>
      <c r="K114" s="117"/>
      <c r="L114" s="117"/>
      <c r="M114" s="73"/>
      <c r="N114" s="73"/>
      <c r="O114" s="62"/>
      <c r="P114" s="140"/>
      <c r="Q114" s="219">
        <v>54</v>
      </c>
      <c r="R114" s="57"/>
      <c r="S114" s="57"/>
      <c r="U114" s="214"/>
      <c r="V114" s="213"/>
      <c r="W114" s="214"/>
      <c r="X114" s="218"/>
      <c r="Y114" s="211"/>
      <c r="Z114" s="216"/>
    </row>
    <row r="115" spans="1:26" ht="7.5" customHeight="1" thickBot="1" thickTop="1">
      <c r="A115" s="225">
        <v>26</v>
      </c>
      <c r="B115" s="211">
        <v>28</v>
      </c>
      <c r="C115" s="212" t="str">
        <f>IF(A115="","",LOOKUP(A115,'data個人女子'!$C$3:$C$66,'data個人女子'!$D$3:$D$66))</f>
        <v>堀江菜々子</v>
      </c>
      <c r="D115" s="212"/>
      <c r="E115" s="212"/>
      <c r="F115" s="218" t="str">
        <f>IF(A115="","",LOOKUP(A115,'data個人女子'!$C$3:$C$66,'data個人女子'!$E$3:$E$66))</f>
        <v>①</v>
      </c>
      <c r="H115" s="77"/>
      <c r="I115" s="77"/>
      <c r="J115" s="215"/>
      <c r="K115" s="153">
        <v>2</v>
      </c>
      <c r="L115" s="56"/>
      <c r="M115" s="56"/>
      <c r="N115" s="56"/>
      <c r="O115" s="57"/>
      <c r="P115" s="62">
        <v>1</v>
      </c>
      <c r="Q115" s="219"/>
      <c r="U115" s="212" t="str">
        <f>IF(Z115="","",LOOKUP(Z115,'data個人女子'!$C$3:$C$66,'data個人女子'!$D$3:$D$66))</f>
        <v>佐々木恵理</v>
      </c>
      <c r="V115" s="212"/>
      <c r="W115" s="212"/>
      <c r="X115" s="218" t="str">
        <f>IF(Z115="","",LOOKUP(Z115,'data個人女子'!$C$3:$C$66,'data個人女子'!$E$3:$E$66))</f>
        <v>③</v>
      </c>
      <c r="Y115" s="211">
        <v>60</v>
      </c>
      <c r="Z115" s="216">
        <v>23</v>
      </c>
    </row>
    <row r="116" spans="1:26" ht="7.5" customHeight="1" thickBot="1">
      <c r="A116" s="225"/>
      <c r="B116" s="211"/>
      <c r="C116" s="212"/>
      <c r="D116" s="212"/>
      <c r="E116" s="212"/>
      <c r="F116" s="218"/>
      <c r="H116" s="58">
        <v>0</v>
      </c>
      <c r="I116" s="56"/>
      <c r="J116" s="56"/>
      <c r="K116" s="66"/>
      <c r="L116" s="56"/>
      <c r="M116" s="56"/>
      <c r="N116" s="56"/>
      <c r="O116" s="57"/>
      <c r="P116" s="62"/>
      <c r="Q116" s="57"/>
      <c r="R116" s="57"/>
      <c r="S116" s="59">
        <v>0</v>
      </c>
      <c r="U116" s="212"/>
      <c r="V116" s="212"/>
      <c r="W116" s="212"/>
      <c r="X116" s="218"/>
      <c r="Y116" s="211"/>
      <c r="Z116" s="216"/>
    </row>
    <row r="117" spans="1:26" ht="7.5" customHeight="1" thickBot="1">
      <c r="A117" s="225"/>
      <c r="B117" s="211"/>
      <c r="C117" s="214"/>
      <c r="D117" s="213" t="str">
        <f>IF(A115="","",LOOKUP(A115,'data個人女子'!$C$3:$C$66,'data個人女子'!$F$3:$F$66))</f>
        <v>胆振 ・ 東明中学校</v>
      </c>
      <c r="E117" s="214"/>
      <c r="F117" s="218"/>
      <c r="H117" s="60"/>
      <c r="I117" s="66"/>
      <c r="J117" s="56"/>
      <c r="K117" s="66"/>
      <c r="L117" s="56"/>
      <c r="M117" s="56"/>
      <c r="N117" s="56"/>
      <c r="O117" s="57"/>
      <c r="P117" s="62"/>
      <c r="Q117" s="57"/>
      <c r="R117" s="57"/>
      <c r="S117" s="156"/>
      <c r="U117" s="214"/>
      <c r="V117" s="213" t="str">
        <f>IF(Z115="","",LOOKUP(Z115,'data個人女子'!$C$3:$C$66,'data個人女子'!$F$3:$F$66))</f>
        <v>檜山 ・ 今金中学校</v>
      </c>
      <c r="W117" s="214"/>
      <c r="X117" s="218"/>
      <c r="Y117" s="211"/>
      <c r="Z117" s="216"/>
    </row>
    <row r="118" spans="1:26" ht="7.5" customHeight="1" thickBot="1">
      <c r="A118" s="225"/>
      <c r="B118" s="211"/>
      <c r="C118" s="214"/>
      <c r="D118" s="213"/>
      <c r="E118" s="214"/>
      <c r="F118" s="218"/>
      <c r="H118" s="215">
        <v>14</v>
      </c>
      <c r="I118" s="123">
        <v>2</v>
      </c>
      <c r="J118" s="56"/>
      <c r="K118" s="66"/>
      <c r="L118" s="56"/>
      <c r="M118" s="73"/>
      <c r="N118" s="73"/>
      <c r="O118" s="57"/>
      <c r="P118" s="62"/>
      <c r="Q118" s="57"/>
      <c r="R118" s="127">
        <v>0</v>
      </c>
      <c r="S118" s="229">
        <v>30</v>
      </c>
      <c r="U118" s="214"/>
      <c r="V118" s="213"/>
      <c r="W118" s="214"/>
      <c r="X118" s="218"/>
      <c r="Y118" s="211"/>
      <c r="Z118" s="216"/>
    </row>
    <row r="119" spans="1:26" ht="7.5" customHeight="1" thickBot="1" thickTop="1">
      <c r="A119" s="225">
        <v>34</v>
      </c>
      <c r="B119" s="211">
        <v>29</v>
      </c>
      <c r="C119" s="212" t="str">
        <f>IF(A119="","",LOOKUP(A119,'data個人女子'!$C$3:$C$66,'data個人女子'!$D$3:$D$66))</f>
        <v>中村　汐里</v>
      </c>
      <c r="D119" s="212"/>
      <c r="E119" s="212"/>
      <c r="F119" s="218" t="str">
        <f>IF(A119="","",LOOKUP(A119,'data個人女子'!$C$3:$C$66,'data個人女子'!$E$3:$E$66))</f>
        <v>③</v>
      </c>
      <c r="H119" s="215"/>
      <c r="I119" s="117"/>
      <c r="J119" s="121"/>
      <c r="K119" s="66"/>
      <c r="L119" s="56"/>
      <c r="M119" s="56"/>
      <c r="N119" s="56"/>
      <c r="O119" s="57"/>
      <c r="P119" s="62"/>
      <c r="Q119" s="62"/>
      <c r="R119" s="147"/>
      <c r="S119" s="219"/>
      <c r="U119" s="212" t="str">
        <f>IF(Z119="","",LOOKUP(Z119,'data個人女子'!$C$3:$C$66,'data個人女子'!$D$3:$D$66))</f>
        <v>四十澤里咲</v>
      </c>
      <c r="V119" s="212"/>
      <c r="W119" s="212"/>
      <c r="X119" s="218" t="str">
        <f>IF(Z119="","",LOOKUP(Z119,'data個人女子'!$C$3:$C$66,'data個人女子'!$E$3:$E$66))</f>
        <v>③</v>
      </c>
      <c r="Y119" s="211">
        <v>61</v>
      </c>
      <c r="Z119" s="216">
        <v>19</v>
      </c>
    </row>
    <row r="120" spans="1:26" ht="7.5" customHeight="1" thickBot="1">
      <c r="A120" s="225"/>
      <c r="B120" s="211"/>
      <c r="C120" s="212"/>
      <c r="D120" s="212"/>
      <c r="E120" s="212"/>
      <c r="F120" s="218"/>
      <c r="H120" s="116"/>
      <c r="I120" s="117"/>
      <c r="J120" s="121"/>
      <c r="K120" s="66"/>
      <c r="L120" s="56"/>
      <c r="M120" s="56"/>
      <c r="N120" s="56"/>
      <c r="O120" s="57"/>
      <c r="P120" s="62"/>
      <c r="Q120" s="62"/>
      <c r="R120" s="133"/>
      <c r="S120" s="57"/>
      <c r="U120" s="212"/>
      <c r="V120" s="212"/>
      <c r="W120" s="212"/>
      <c r="X120" s="218"/>
      <c r="Y120" s="211"/>
      <c r="Z120" s="216"/>
    </row>
    <row r="121" spans="1:26" ht="7.5" customHeight="1" thickBot="1" thickTop="1">
      <c r="A121" s="225"/>
      <c r="B121" s="211"/>
      <c r="C121" s="214"/>
      <c r="D121" s="213" t="str">
        <f>IF(A119="","",LOOKUP(A119,'data個人女子'!$C$3:$C$66,'data個人女子'!$F$3:$F$66))</f>
        <v>上川 ・ 広陵中学校</v>
      </c>
      <c r="E121" s="214"/>
      <c r="F121" s="218"/>
      <c r="H121" s="56">
        <v>2</v>
      </c>
      <c r="I121" s="56"/>
      <c r="J121" s="121"/>
      <c r="K121" s="66"/>
      <c r="L121" s="56"/>
      <c r="M121" s="56"/>
      <c r="N121" s="56"/>
      <c r="O121" s="57"/>
      <c r="P121" s="62"/>
      <c r="Q121" s="62"/>
      <c r="R121" s="57"/>
      <c r="S121" s="148">
        <v>2</v>
      </c>
      <c r="U121" s="214"/>
      <c r="V121" s="213" t="str">
        <f>IF(Z119="","",LOOKUP(Z119,'data個人女子'!$C$3:$C$66,'data個人女子'!$F$3:$F$66))</f>
        <v>渡島 ・ 大野中学校</v>
      </c>
      <c r="W121" s="214"/>
      <c r="X121" s="218"/>
      <c r="Y121" s="211"/>
      <c r="Z121" s="216"/>
    </row>
    <row r="122" spans="1:26" ht="7.5" customHeight="1" thickBot="1">
      <c r="A122" s="225"/>
      <c r="B122" s="211"/>
      <c r="C122" s="214"/>
      <c r="D122" s="213"/>
      <c r="E122" s="214"/>
      <c r="F122" s="218"/>
      <c r="H122" s="56"/>
      <c r="I122" s="215">
        <v>38</v>
      </c>
      <c r="J122" s="121"/>
      <c r="K122" s="66"/>
      <c r="L122" s="56"/>
      <c r="M122" s="73"/>
      <c r="N122" s="73"/>
      <c r="O122" s="57"/>
      <c r="P122" s="62"/>
      <c r="Q122" s="129"/>
      <c r="R122" s="219">
        <v>46</v>
      </c>
      <c r="S122" s="57"/>
      <c r="U122" s="214"/>
      <c r="V122" s="213"/>
      <c r="W122" s="214"/>
      <c r="X122" s="218"/>
      <c r="Y122" s="211"/>
      <c r="Z122" s="216"/>
    </row>
    <row r="123" spans="1:26" ht="7.5" customHeight="1" thickBot="1" thickTop="1">
      <c r="A123" s="225">
        <v>55</v>
      </c>
      <c r="B123" s="211">
        <v>30</v>
      </c>
      <c r="C123" s="212" t="str">
        <f>IF(A123="","",LOOKUP(A123,'data個人女子'!$C$3:$C$66,'data個人女子'!$D$3:$D$66))</f>
        <v>伊藤　佳織</v>
      </c>
      <c r="D123" s="212"/>
      <c r="E123" s="212"/>
      <c r="F123" s="218" t="str">
        <f>IF(A123="","",LOOKUP(A123,'data個人女子'!$C$3:$C$66,'data個人女子'!$E$3:$E$66))</f>
        <v>①</v>
      </c>
      <c r="H123" s="77"/>
      <c r="I123" s="215"/>
      <c r="J123" s="153">
        <v>1</v>
      </c>
      <c r="K123" s="56"/>
      <c r="L123" s="56"/>
      <c r="M123" s="56"/>
      <c r="N123" s="56"/>
      <c r="O123" s="57"/>
      <c r="P123" s="57"/>
      <c r="Q123" s="151">
        <v>1</v>
      </c>
      <c r="R123" s="219"/>
      <c r="U123" s="212">
        <f>IF(Z123="","",LOOKUP(Z123,'data個人女子'!$C$3:$C$66,'data個人女子'!$D$3:$D$66))</f>
      </c>
      <c r="V123" s="212"/>
      <c r="W123" s="212"/>
      <c r="X123" s="218">
        <f>IF(Z123="","",LOOKUP(Z123,'data個人女子'!$C$3:$C$66,'data個人女子'!$E$3:$E$66))</f>
      </c>
      <c r="Y123" s="211"/>
      <c r="Z123" s="230"/>
    </row>
    <row r="124" spans="1:26" ht="7.5" customHeight="1" thickBot="1">
      <c r="A124" s="225"/>
      <c r="B124" s="211"/>
      <c r="C124" s="212"/>
      <c r="D124" s="212"/>
      <c r="E124" s="212"/>
      <c r="F124" s="218"/>
      <c r="H124" s="116">
        <v>2</v>
      </c>
      <c r="I124" s="56"/>
      <c r="J124" s="66"/>
      <c r="K124" s="56"/>
      <c r="L124" s="56"/>
      <c r="M124" s="56"/>
      <c r="N124" s="56"/>
      <c r="O124" s="57"/>
      <c r="P124" s="57"/>
      <c r="Q124" s="128"/>
      <c r="R124" s="57"/>
      <c r="S124" s="57"/>
      <c r="U124" s="212"/>
      <c r="V124" s="212"/>
      <c r="W124" s="212"/>
      <c r="X124" s="218"/>
      <c r="Y124" s="211"/>
      <c r="Z124" s="230"/>
    </row>
    <row r="125" spans="1:26" ht="7.5" customHeight="1" thickBot="1">
      <c r="A125" s="225"/>
      <c r="B125" s="211"/>
      <c r="C125" s="214"/>
      <c r="D125" s="213" t="str">
        <f>IF(A123="","",LOOKUP(A123,'data個人女子'!$C$3:$C$66,'data個人女子'!$F$3:$F$66))</f>
        <v>根室 ・ 厚床中学校</v>
      </c>
      <c r="E125" s="214"/>
      <c r="F125" s="218"/>
      <c r="H125" s="56"/>
      <c r="I125" s="121"/>
      <c r="J125" s="66"/>
      <c r="K125" s="56"/>
      <c r="L125" s="56"/>
      <c r="M125" s="56"/>
      <c r="N125" s="56"/>
      <c r="O125" s="57"/>
      <c r="P125" s="57"/>
      <c r="Q125" s="128"/>
      <c r="R125" s="57"/>
      <c r="S125" s="57"/>
      <c r="U125" s="214"/>
      <c r="V125" s="213">
        <f>IF(Z123="","",LOOKUP(Z123,'data個人女子'!$C$3:$C$66,'data個人女子'!$F$3:$F$66))</f>
      </c>
      <c r="W125" s="214"/>
      <c r="X125" s="218"/>
      <c r="Y125" s="211"/>
      <c r="Z125" s="230"/>
    </row>
    <row r="126" spans="1:26" ht="7.5" customHeight="1" thickBot="1">
      <c r="A126" s="225"/>
      <c r="B126" s="211"/>
      <c r="C126" s="214"/>
      <c r="D126" s="213"/>
      <c r="E126" s="214"/>
      <c r="F126" s="218"/>
      <c r="H126" s="215">
        <v>15</v>
      </c>
      <c r="I126" s="122"/>
      <c r="J126" s="66"/>
      <c r="K126" s="56"/>
      <c r="L126" s="56"/>
      <c r="M126" s="73"/>
      <c r="N126" s="73"/>
      <c r="O126" s="57"/>
      <c r="P126" s="57"/>
      <c r="Q126" s="128"/>
      <c r="R126" s="57"/>
      <c r="S126" s="219"/>
      <c r="U126" s="214"/>
      <c r="V126" s="213"/>
      <c r="W126" s="214"/>
      <c r="X126" s="218"/>
      <c r="Y126" s="211"/>
      <c r="Z126" s="230"/>
    </row>
    <row r="127" spans="1:26" ht="7.5" customHeight="1" thickBot="1">
      <c r="A127" s="225">
        <v>15</v>
      </c>
      <c r="B127" s="211">
        <v>31</v>
      </c>
      <c r="C127" s="212" t="str">
        <f>IF(A127="","",LOOKUP(A127,'data個人女子'!$C$3:$C$66,'data個人女子'!$D$3:$D$66))</f>
        <v>見澤桃衣奈</v>
      </c>
      <c r="D127" s="212"/>
      <c r="E127" s="212"/>
      <c r="F127" s="218" t="str">
        <f>IF(A127="","",LOOKUP(A127,'data個人女子'!$C$3:$C$66,'data個人女子'!$E$3:$E$66))</f>
        <v>③</v>
      </c>
      <c r="H127" s="215"/>
      <c r="I127" s="66">
        <v>0</v>
      </c>
      <c r="J127" s="56"/>
      <c r="K127" s="56"/>
      <c r="L127" s="56"/>
      <c r="M127" s="56"/>
      <c r="N127" s="56"/>
      <c r="O127" s="57"/>
      <c r="P127" s="57"/>
      <c r="Q127" s="128"/>
      <c r="R127" s="57"/>
      <c r="S127" s="219"/>
      <c r="U127" s="212" t="str">
        <f>IF(Z127="","",LOOKUP(Z127,'data個人女子'!$C$3:$C$66,'data個人女子'!$D$3:$D$66))</f>
        <v>高澤　麗華</v>
      </c>
      <c r="V127" s="212"/>
      <c r="W127" s="212"/>
      <c r="X127" s="218" t="str">
        <f>IF(Z127="","",LOOKUP(Z127,'data個人女子'!$C$3:$C$66,'data個人女子'!$E$3:$E$66))</f>
        <v>③</v>
      </c>
      <c r="Y127" s="211">
        <v>62</v>
      </c>
      <c r="Z127" s="231">
        <v>29</v>
      </c>
    </row>
    <row r="128" spans="1:26" ht="7.5" customHeight="1" thickBot="1">
      <c r="A128" s="225"/>
      <c r="B128" s="211"/>
      <c r="C128" s="212"/>
      <c r="D128" s="212"/>
      <c r="E128" s="212"/>
      <c r="F128" s="218"/>
      <c r="H128" s="58"/>
      <c r="I128" s="66"/>
      <c r="J128" s="56"/>
      <c r="K128" s="56"/>
      <c r="L128" s="56"/>
      <c r="M128" s="56"/>
      <c r="N128" s="56"/>
      <c r="O128" s="57"/>
      <c r="P128" s="57"/>
      <c r="Q128" s="128"/>
      <c r="R128" s="149"/>
      <c r="S128" s="127"/>
      <c r="U128" s="212"/>
      <c r="V128" s="212"/>
      <c r="W128" s="212"/>
      <c r="X128" s="218"/>
      <c r="Y128" s="211"/>
      <c r="Z128" s="232"/>
    </row>
    <row r="129" spans="1:26" ht="7.5" customHeight="1" thickBot="1">
      <c r="A129" s="225"/>
      <c r="B129" s="211"/>
      <c r="C129" s="214"/>
      <c r="D129" s="213" t="str">
        <f>IF(A127="","",LOOKUP(A127,'data個人女子'!$C$3:$C$66,'data個人女子'!$F$3:$F$66))</f>
        <v>後志 ・ 菁園中学校</v>
      </c>
      <c r="E129" s="214"/>
      <c r="F129" s="218"/>
      <c r="H129" s="60">
        <v>1</v>
      </c>
      <c r="I129" s="56"/>
      <c r="J129" s="56"/>
      <c r="K129" s="56"/>
      <c r="L129" s="56"/>
      <c r="M129" s="56"/>
      <c r="N129" s="56"/>
      <c r="O129" s="57"/>
      <c r="P129" s="57"/>
      <c r="Q129" s="57"/>
      <c r="R129" s="57">
        <v>2</v>
      </c>
      <c r="S129" s="57"/>
      <c r="U129" s="214"/>
      <c r="V129" s="213" t="str">
        <f>IF(Z127="","",LOOKUP(Z127,'data個人女子'!$C$3:$C$66,'data個人女子'!$F$3:$F$66))</f>
        <v>日高 ・ 日高中学校</v>
      </c>
      <c r="W129" s="214"/>
      <c r="X129" s="218"/>
      <c r="Y129" s="211"/>
      <c r="Z129" s="232"/>
    </row>
    <row r="130" spans="1:26" ht="7.5" customHeight="1" thickBot="1">
      <c r="A130" s="225"/>
      <c r="B130" s="211"/>
      <c r="C130" s="214"/>
      <c r="D130" s="213"/>
      <c r="E130" s="214"/>
      <c r="F130" s="218"/>
      <c r="H130" s="56"/>
      <c r="I130" s="56"/>
      <c r="J130" s="56"/>
      <c r="K130" s="56"/>
      <c r="L130" s="56"/>
      <c r="M130" s="46"/>
      <c r="N130" s="46"/>
      <c r="O130" s="57"/>
      <c r="P130" s="57"/>
      <c r="Q130" s="57"/>
      <c r="R130" s="57"/>
      <c r="S130" s="57"/>
      <c r="U130" s="214"/>
      <c r="V130" s="213"/>
      <c r="W130" s="214"/>
      <c r="X130" s="218"/>
      <c r="Y130" s="211"/>
      <c r="Z130" s="233"/>
    </row>
    <row r="131" spans="8:9" ht="13.5">
      <c r="H131" s="77"/>
      <c r="I131" s="77"/>
    </row>
    <row r="132" spans="8:9" ht="13.5">
      <c r="H132" s="35"/>
      <c r="I132" s="35"/>
    </row>
    <row r="133" spans="8:9" ht="13.5">
      <c r="H133" s="35"/>
      <c r="I133" s="35"/>
    </row>
    <row r="134" spans="8:9" ht="13.5">
      <c r="H134" s="35"/>
      <c r="I134" s="35"/>
    </row>
    <row r="135" spans="8:9" ht="13.5">
      <c r="H135" s="35"/>
      <c r="I135" s="35"/>
    </row>
    <row r="136" spans="8:9" ht="13.5">
      <c r="H136" s="35"/>
      <c r="I136" s="35"/>
    </row>
    <row r="137" spans="8:9" ht="13.5">
      <c r="H137" s="35"/>
      <c r="I137" s="35"/>
    </row>
    <row r="138" spans="8:9" ht="13.5">
      <c r="H138" s="35"/>
      <c r="I138" s="35"/>
    </row>
    <row r="139" spans="8:9" ht="13.5">
      <c r="H139" s="35"/>
      <c r="I139" s="35"/>
    </row>
    <row r="140" spans="8:9" ht="13.5">
      <c r="H140" s="35"/>
      <c r="I140" s="35"/>
    </row>
    <row r="141" spans="8:9" ht="13.5">
      <c r="H141" s="35"/>
      <c r="I141" s="35"/>
    </row>
    <row r="142" spans="8:9" ht="13.5">
      <c r="H142" s="35"/>
      <c r="I142" s="35"/>
    </row>
    <row r="143" spans="8:9" ht="13.5">
      <c r="H143" s="35"/>
      <c r="I143" s="35"/>
    </row>
    <row r="144" spans="8:9" ht="13.5">
      <c r="H144" s="35"/>
      <c r="I144" s="35"/>
    </row>
    <row r="145" spans="8:9" ht="13.5">
      <c r="H145" s="35"/>
      <c r="I145" s="35"/>
    </row>
    <row r="146" spans="8:9" ht="13.5">
      <c r="H146" s="35"/>
      <c r="I146" s="35"/>
    </row>
    <row r="147" spans="8:9" ht="13.5">
      <c r="H147" s="35"/>
      <c r="I147" s="35"/>
    </row>
    <row r="148" spans="8:9" ht="13.5">
      <c r="H148" s="35"/>
      <c r="I148" s="35"/>
    </row>
    <row r="149" spans="8:9" ht="13.5">
      <c r="H149" s="35"/>
      <c r="I149" s="35"/>
    </row>
    <row r="150" spans="8:9" ht="13.5">
      <c r="H150" s="35"/>
      <c r="I150" s="35"/>
    </row>
    <row r="151" spans="8:9" ht="13.5">
      <c r="H151" s="35"/>
      <c r="I151" s="35"/>
    </row>
    <row r="152" spans="8:9" ht="13.5">
      <c r="H152" s="35"/>
      <c r="I152" s="35"/>
    </row>
    <row r="153" spans="8:9" ht="13.5">
      <c r="H153" s="35"/>
      <c r="I153" s="35"/>
    </row>
    <row r="154" spans="8:9" ht="13.5">
      <c r="H154" s="35"/>
      <c r="I154" s="35"/>
    </row>
    <row r="155" spans="8:9" ht="13.5">
      <c r="H155" s="35"/>
      <c r="I155" s="35"/>
    </row>
    <row r="156" spans="8:9" ht="13.5">
      <c r="H156" s="35"/>
      <c r="I156" s="35"/>
    </row>
    <row r="157" spans="8:9" ht="13.5">
      <c r="H157" s="35"/>
      <c r="I157" s="35"/>
    </row>
    <row r="158" spans="8:9" ht="13.5">
      <c r="H158" s="35"/>
      <c r="I158" s="35"/>
    </row>
    <row r="159" spans="8:9" ht="13.5">
      <c r="H159" s="35"/>
      <c r="I159" s="35"/>
    </row>
    <row r="160" spans="8:9" ht="13.5">
      <c r="H160" s="35"/>
      <c r="I160" s="35"/>
    </row>
    <row r="161" spans="8:9" ht="13.5">
      <c r="H161" s="35"/>
      <c r="I161" s="35"/>
    </row>
    <row r="162" spans="8:9" ht="13.5">
      <c r="H162" s="35"/>
      <c r="I162" s="35"/>
    </row>
    <row r="163" spans="8:9" ht="13.5">
      <c r="H163" s="35"/>
      <c r="I163" s="35"/>
    </row>
    <row r="164" spans="8:9" ht="13.5">
      <c r="H164" s="35"/>
      <c r="I164" s="35"/>
    </row>
    <row r="165" spans="8:9" ht="13.5">
      <c r="H165" s="35"/>
      <c r="I165" s="35"/>
    </row>
    <row r="166" spans="8:9" ht="13.5">
      <c r="H166" s="35"/>
      <c r="I166" s="35"/>
    </row>
    <row r="167" spans="8:9" ht="13.5">
      <c r="H167" s="35"/>
      <c r="I167" s="35"/>
    </row>
    <row r="168" spans="8:9" ht="13.5">
      <c r="H168" s="35"/>
      <c r="I168" s="35"/>
    </row>
    <row r="169" spans="8:9" ht="13.5">
      <c r="H169" s="35"/>
      <c r="I169" s="35"/>
    </row>
    <row r="170" spans="8:9" ht="13.5">
      <c r="H170" s="35"/>
      <c r="I170" s="35"/>
    </row>
    <row r="171" spans="8:9" ht="13.5">
      <c r="H171" s="35"/>
      <c r="I171" s="35"/>
    </row>
    <row r="172" spans="8:9" ht="13.5">
      <c r="H172" s="35"/>
      <c r="I172" s="35"/>
    </row>
    <row r="173" spans="8:9" ht="13.5">
      <c r="H173" s="35"/>
      <c r="I173" s="35"/>
    </row>
    <row r="174" spans="8:9" ht="13.5">
      <c r="H174" s="35"/>
      <c r="I174" s="35"/>
    </row>
    <row r="175" spans="8:9" ht="13.5">
      <c r="H175" s="35"/>
      <c r="I175" s="35"/>
    </row>
    <row r="176" spans="8:9" ht="13.5">
      <c r="H176" s="35"/>
      <c r="I176" s="35"/>
    </row>
    <row r="177" spans="8:9" ht="13.5">
      <c r="H177" s="35"/>
      <c r="I177" s="35"/>
    </row>
    <row r="178" spans="8:9" ht="13.5">
      <c r="H178" s="35"/>
      <c r="I178" s="35"/>
    </row>
    <row r="179" spans="8:9" ht="13.5">
      <c r="H179" s="35"/>
      <c r="I179" s="35"/>
    </row>
    <row r="180" spans="8:9" ht="13.5">
      <c r="H180" s="35"/>
      <c r="I180" s="35"/>
    </row>
    <row r="181" spans="8:9" ht="13.5">
      <c r="H181" s="35"/>
      <c r="I181" s="35"/>
    </row>
    <row r="182" spans="8:9" ht="13.5">
      <c r="H182" s="35"/>
      <c r="I182" s="35"/>
    </row>
    <row r="183" spans="8:9" ht="13.5">
      <c r="H183" s="35"/>
      <c r="I183" s="35"/>
    </row>
    <row r="184" spans="8:9" ht="13.5">
      <c r="H184" s="35"/>
      <c r="I184" s="35"/>
    </row>
    <row r="185" spans="8:9" ht="13.5">
      <c r="H185" s="35"/>
      <c r="I185" s="35"/>
    </row>
    <row r="186" spans="8:9" ht="13.5">
      <c r="H186" s="35"/>
      <c r="I186" s="35"/>
    </row>
    <row r="187" spans="8:9" ht="13.5">
      <c r="H187" s="35"/>
      <c r="I187" s="35"/>
    </row>
    <row r="188" spans="8:9" ht="13.5">
      <c r="H188" s="35"/>
      <c r="I188" s="35"/>
    </row>
    <row r="189" spans="8:9" ht="13.5">
      <c r="H189" s="35"/>
      <c r="I189" s="35"/>
    </row>
    <row r="190" spans="8:9" ht="13.5">
      <c r="H190" s="35"/>
      <c r="I190" s="35"/>
    </row>
    <row r="191" spans="8:9" ht="13.5">
      <c r="H191" s="35"/>
      <c r="I191" s="35"/>
    </row>
    <row r="192" spans="8:9" ht="13.5">
      <c r="H192" s="35"/>
      <c r="I192" s="35"/>
    </row>
    <row r="193" spans="8:9" ht="13.5">
      <c r="H193" s="35"/>
      <c r="I193" s="35"/>
    </row>
    <row r="194" spans="8:9" ht="13.5">
      <c r="H194" s="35"/>
      <c r="I194" s="35"/>
    </row>
    <row r="195" spans="8:9" ht="13.5">
      <c r="H195" s="35"/>
      <c r="I195" s="35"/>
    </row>
    <row r="196" spans="8:9" ht="13.5">
      <c r="H196" s="35"/>
      <c r="I196" s="35"/>
    </row>
    <row r="197" spans="8:9" ht="13.5">
      <c r="H197" s="35"/>
      <c r="I197" s="35"/>
    </row>
    <row r="198" spans="8:9" ht="13.5">
      <c r="H198" s="35"/>
      <c r="I198" s="35"/>
    </row>
    <row r="199" spans="8:9" ht="13.5">
      <c r="H199" s="35"/>
      <c r="I199" s="35"/>
    </row>
    <row r="200" spans="8:9" ht="13.5">
      <c r="H200" s="35"/>
      <c r="I200" s="35"/>
    </row>
    <row r="201" spans="8:9" ht="13.5">
      <c r="H201" s="35"/>
      <c r="I201" s="35"/>
    </row>
    <row r="202" spans="8:9" ht="13.5">
      <c r="H202" s="35"/>
      <c r="I202" s="35"/>
    </row>
    <row r="203" spans="8:9" ht="13.5">
      <c r="H203" s="35"/>
      <c r="I203" s="35"/>
    </row>
    <row r="204" spans="8:9" ht="13.5">
      <c r="H204" s="35"/>
      <c r="I204" s="35"/>
    </row>
    <row r="205" spans="8:9" ht="13.5">
      <c r="H205" s="35"/>
      <c r="I205" s="35"/>
    </row>
    <row r="206" spans="8:9" ht="13.5">
      <c r="H206" s="35"/>
      <c r="I206" s="35"/>
    </row>
    <row r="207" spans="8:9" ht="13.5">
      <c r="H207" s="35"/>
      <c r="I207" s="35"/>
    </row>
    <row r="208" spans="8:9" ht="13.5">
      <c r="H208" s="35"/>
      <c r="I208" s="35"/>
    </row>
    <row r="209" spans="8:9" ht="13.5">
      <c r="H209" s="35"/>
      <c r="I209" s="35"/>
    </row>
    <row r="210" spans="8:9" ht="13.5">
      <c r="H210" s="35"/>
      <c r="I210" s="35"/>
    </row>
    <row r="211" spans="8:9" ht="13.5">
      <c r="H211" s="35"/>
      <c r="I211" s="35"/>
    </row>
  </sheetData>
  <sheetProtection/>
  <mergeCells count="512">
    <mergeCell ref="X127:X130"/>
    <mergeCell ref="Y127:Y130"/>
    <mergeCell ref="Z127:Z130"/>
    <mergeCell ref="C129:C130"/>
    <mergeCell ref="D129:D130"/>
    <mergeCell ref="E129:E130"/>
    <mergeCell ref="U129:U130"/>
    <mergeCell ref="V129:V130"/>
    <mergeCell ref="W129:W130"/>
    <mergeCell ref="H126:H127"/>
    <mergeCell ref="S126:S127"/>
    <mergeCell ref="U127:W128"/>
    <mergeCell ref="C125:C126"/>
    <mergeCell ref="D125:D126"/>
    <mergeCell ref="E125:E126"/>
    <mergeCell ref="U125:U126"/>
    <mergeCell ref="A127:A130"/>
    <mergeCell ref="B127:B130"/>
    <mergeCell ref="C127:E128"/>
    <mergeCell ref="F127:F130"/>
    <mergeCell ref="A119:A122"/>
    <mergeCell ref="B119:B122"/>
    <mergeCell ref="C119:E120"/>
    <mergeCell ref="F119:F122"/>
    <mergeCell ref="C121:C122"/>
    <mergeCell ref="D121:D122"/>
    <mergeCell ref="E121:E122"/>
    <mergeCell ref="A123:A126"/>
    <mergeCell ref="B123:B126"/>
    <mergeCell ref="C123:E124"/>
    <mergeCell ref="F123:F126"/>
    <mergeCell ref="I122:I123"/>
    <mergeCell ref="R122:R123"/>
    <mergeCell ref="Y119:Y122"/>
    <mergeCell ref="Z119:Z122"/>
    <mergeCell ref="U119:W120"/>
    <mergeCell ref="X119:X122"/>
    <mergeCell ref="U121:U122"/>
    <mergeCell ref="V121:V122"/>
    <mergeCell ref="W121:W122"/>
    <mergeCell ref="U123:W124"/>
    <mergeCell ref="X123:X126"/>
    <mergeCell ref="Y123:Y126"/>
    <mergeCell ref="Z123:Z126"/>
    <mergeCell ref="V125:V126"/>
    <mergeCell ref="W125:W126"/>
    <mergeCell ref="Y115:Y118"/>
    <mergeCell ref="Z115:Z118"/>
    <mergeCell ref="C117:C118"/>
    <mergeCell ref="D117:D118"/>
    <mergeCell ref="E117:E118"/>
    <mergeCell ref="U117:U118"/>
    <mergeCell ref="V117:V118"/>
    <mergeCell ref="W117:W118"/>
    <mergeCell ref="H118:H119"/>
    <mergeCell ref="C113:C114"/>
    <mergeCell ref="D113:D114"/>
    <mergeCell ref="E113:E114"/>
    <mergeCell ref="X115:X118"/>
    <mergeCell ref="J114:J115"/>
    <mergeCell ref="Q114:Q115"/>
    <mergeCell ref="U115:W116"/>
    <mergeCell ref="S118:S119"/>
    <mergeCell ref="A115:A118"/>
    <mergeCell ref="B115:B118"/>
    <mergeCell ref="C115:E116"/>
    <mergeCell ref="F115:F118"/>
    <mergeCell ref="A107:A110"/>
    <mergeCell ref="B107:B110"/>
    <mergeCell ref="C107:E108"/>
    <mergeCell ref="F107:F110"/>
    <mergeCell ref="C109:C110"/>
    <mergeCell ref="D109:D110"/>
    <mergeCell ref="E109:E110"/>
    <mergeCell ref="Z111:Z114"/>
    <mergeCell ref="H110:H111"/>
    <mergeCell ref="S110:S111"/>
    <mergeCell ref="A111:A114"/>
    <mergeCell ref="B111:B114"/>
    <mergeCell ref="C111:E112"/>
    <mergeCell ref="F111:F114"/>
    <mergeCell ref="X107:X110"/>
    <mergeCell ref="Y107:Y110"/>
    <mergeCell ref="Z107:Z110"/>
    <mergeCell ref="U111:W112"/>
    <mergeCell ref="X111:X114"/>
    <mergeCell ref="Y111:Y114"/>
    <mergeCell ref="U107:W108"/>
    <mergeCell ref="U109:U110"/>
    <mergeCell ref="V109:V110"/>
    <mergeCell ref="W109:W110"/>
    <mergeCell ref="U113:U114"/>
    <mergeCell ref="V113:V114"/>
    <mergeCell ref="W113:W114"/>
    <mergeCell ref="X103:X106"/>
    <mergeCell ref="Y103:Y106"/>
    <mergeCell ref="Z103:Z106"/>
    <mergeCell ref="C105:C106"/>
    <mergeCell ref="D105:D106"/>
    <mergeCell ref="E105:E106"/>
    <mergeCell ref="U105:U106"/>
    <mergeCell ref="V105:V106"/>
    <mergeCell ref="W105:W106"/>
    <mergeCell ref="I106:I107"/>
    <mergeCell ref="H102:H103"/>
    <mergeCell ref="S102:S103"/>
    <mergeCell ref="U103:W104"/>
    <mergeCell ref="R106:R107"/>
    <mergeCell ref="A103:A106"/>
    <mergeCell ref="B103:B106"/>
    <mergeCell ref="C103:E104"/>
    <mergeCell ref="F103:F106"/>
    <mergeCell ref="A95:A98"/>
    <mergeCell ref="B95:B98"/>
    <mergeCell ref="C95:E96"/>
    <mergeCell ref="F95:F98"/>
    <mergeCell ref="C97:C98"/>
    <mergeCell ref="D97:D98"/>
    <mergeCell ref="E97:E98"/>
    <mergeCell ref="A99:A102"/>
    <mergeCell ref="B99:B102"/>
    <mergeCell ref="C99:E100"/>
    <mergeCell ref="F99:F102"/>
    <mergeCell ref="C101:C102"/>
    <mergeCell ref="D101:D102"/>
    <mergeCell ref="E101:E102"/>
    <mergeCell ref="K98:K99"/>
    <mergeCell ref="P98:P99"/>
    <mergeCell ref="Y95:Y98"/>
    <mergeCell ref="Z95:Z98"/>
    <mergeCell ref="U95:W96"/>
    <mergeCell ref="X95:X98"/>
    <mergeCell ref="U97:U98"/>
    <mergeCell ref="V97:V98"/>
    <mergeCell ref="W97:W98"/>
    <mergeCell ref="U99:W100"/>
    <mergeCell ref="X99:X102"/>
    <mergeCell ref="Y99:Y102"/>
    <mergeCell ref="Z99:Z102"/>
    <mergeCell ref="W101:W102"/>
    <mergeCell ref="U101:U102"/>
    <mergeCell ref="V101:V102"/>
    <mergeCell ref="Y91:Y94"/>
    <mergeCell ref="Z91:Z94"/>
    <mergeCell ref="C93:C94"/>
    <mergeCell ref="D93:D94"/>
    <mergeCell ref="E93:E94"/>
    <mergeCell ref="U93:U94"/>
    <mergeCell ref="V93:V94"/>
    <mergeCell ref="W93:W94"/>
    <mergeCell ref="H94:H95"/>
    <mergeCell ref="C89:C90"/>
    <mergeCell ref="D89:D90"/>
    <mergeCell ref="E89:E90"/>
    <mergeCell ref="X91:X94"/>
    <mergeCell ref="I90:I91"/>
    <mergeCell ref="R90:R91"/>
    <mergeCell ref="U91:W92"/>
    <mergeCell ref="S94:S95"/>
    <mergeCell ref="A91:A94"/>
    <mergeCell ref="B91:B94"/>
    <mergeCell ref="C91:E92"/>
    <mergeCell ref="F91:F94"/>
    <mergeCell ref="A83:A86"/>
    <mergeCell ref="B83:B86"/>
    <mergeCell ref="C83:E84"/>
    <mergeCell ref="F83:F86"/>
    <mergeCell ref="C85:C86"/>
    <mergeCell ref="D85:D86"/>
    <mergeCell ref="E85:E86"/>
    <mergeCell ref="Z87:Z90"/>
    <mergeCell ref="H86:H87"/>
    <mergeCell ref="S86:S87"/>
    <mergeCell ref="A87:A90"/>
    <mergeCell ref="B87:B90"/>
    <mergeCell ref="C87:E88"/>
    <mergeCell ref="F87:F90"/>
    <mergeCell ref="X83:X86"/>
    <mergeCell ref="Y83:Y86"/>
    <mergeCell ref="Z83:Z86"/>
    <mergeCell ref="U87:W88"/>
    <mergeCell ref="X87:X90"/>
    <mergeCell ref="Y87:Y90"/>
    <mergeCell ref="U83:W84"/>
    <mergeCell ref="U85:U86"/>
    <mergeCell ref="V85:V86"/>
    <mergeCell ref="W85:W86"/>
    <mergeCell ref="U89:U90"/>
    <mergeCell ref="V89:V90"/>
    <mergeCell ref="W89:W90"/>
    <mergeCell ref="X79:X82"/>
    <mergeCell ref="Y79:Y82"/>
    <mergeCell ref="Z79:Z82"/>
    <mergeCell ref="C81:C82"/>
    <mergeCell ref="D81:D82"/>
    <mergeCell ref="E81:E82"/>
    <mergeCell ref="U81:U82"/>
    <mergeCell ref="V81:V82"/>
    <mergeCell ref="W81:W82"/>
    <mergeCell ref="J82:J83"/>
    <mergeCell ref="U79:W80"/>
    <mergeCell ref="Q82:Q83"/>
    <mergeCell ref="C77:C78"/>
    <mergeCell ref="D77:D78"/>
    <mergeCell ref="E77:E78"/>
    <mergeCell ref="A79:A82"/>
    <mergeCell ref="B79:B82"/>
    <mergeCell ref="C79:E80"/>
    <mergeCell ref="F79:F82"/>
    <mergeCell ref="A71:A74"/>
    <mergeCell ref="B71:B74"/>
    <mergeCell ref="C71:E72"/>
    <mergeCell ref="F71:F74"/>
    <mergeCell ref="C73:C74"/>
    <mergeCell ref="D73:D74"/>
    <mergeCell ref="E73:E74"/>
    <mergeCell ref="A75:A78"/>
    <mergeCell ref="B75:B78"/>
    <mergeCell ref="C75:E76"/>
    <mergeCell ref="F75:F78"/>
    <mergeCell ref="Y75:Y78"/>
    <mergeCell ref="Z75:Z78"/>
    <mergeCell ref="I74:I75"/>
    <mergeCell ref="R74:R75"/>
    <mergeCell ref="Y71:Y74"/>
    <mergeCell ref="Z71:Z74"/>
    <mergeCell ref="W77:W78"/>
    <mergeCell ref="U71:W72"/>
    <mergeCell ref="X71:X74"/>
    <mergeCell ref="U73:U74"/>
    <mergeCell ref="H70:H71"/>
    <mergeCell ref="S70:S71"/>
    <mergeCell ref="U75:W76"/>
    <mergeCell ref="X75:X78"/>
    <mergeCell ref="V73:V74"/>
    <mergeCell ref="W73:W74"/>
    <mergeCell ref="U77:U78"/>
    <mergeCell ref="V77:V78"/>
    <mergeCell ref="H78:H79"/>
    <mergeCell ref="S78:S79"/>
    <mergeCell ref="A63:A66"/>
    <mergeCell ref="B63:B66"/>
    <mergeCell ref="X67:X70"/>
    <mergeCell ref="M67:N67"/>
    <mergeCell ref="U67:W68"/>
    <mergeCell ref="D65:D66"/>
    <mergeCell ref="E65:E66"/>
    <mergeCell ref="U65:U66"/>
    <mergeCell ref="V65:V66"/>
    <mergeCell ref="F63:F66"/>
    <mergeCell ref="A67:A70"/>
    <mergeCell ref="B67:B70"/>
    <mergeCell ref="C67:E68"/>
    <mergeCell ref="F67:F70"/>
    <mergeCell ref="C69:C70"/>
    <mergeCell ref="D69:D70"/>
    <mergeCell ref="E69:E70"/>
    <mergeCell ref="A59:A62"/>
    <mergeCell ref="B59:B62"/>
    <mergeCell ref="C59:E60"/>
    <mergeCell ref="F59:F62"/>
    <mergeCell ref="W61:W62"/>
    <mergeCell ref="H62:H63"/>
    <mergeCell ref="Y63:Y66"/>
    <mergeCell ref="C63:E64"/>
    <mergeCell ref="U63:W64"/>
    <mergeCell ref="X63:X66"/>
    <mergeCell ref="C65:C66"/>
    <mergeCell ref="Z55:Z58"/>
    <mergeCell ref="C57:C58"/>
    <mergeCell ref="D57:D58"/>
    <mergeCell ref="E57:E58"/>
    <mergeCell ref="U57:U58"/>
    <mergeCell ref="Z59:Z62"/>
    <mergeCell ref="C61:C62"/>
    <mergeCell ref="D61:D62"/>
    <mergeCell ref="E61:E62"/>
    <mergeCell ref="W65:W66"/>
    <mergeCell ref="L66:L67"/>
    <mergeCell ref="O66:O67"/>
    <mergeCell ref="Z63:Z66"/>
    <mergeCell ref="Y67:Y70"/>
    <mergeCell ref="Z67:Z70"/>
    <mergeCell ref="U69:U70"/>
    <mergeCell ref="V69:V70"/>
    <mergeCell ref="W69:W70"/>
    <mergeCell ref="Y59:Y62"/>
    <mergeCell ref="D53:D54"/>
    <mergeCell ref="E53:E54"/>
    <mergeCell ref="U53:U54"/>
    <mergeCell ref="V53:V54"/>
    <mergeCell ref="W53:W54"/>
    <mergeCell ref="H54:H55"/>
    <mergeCell ref="Y55:Y58"/>
    <mergeCell ref="U61:U62"/>
    <mergeCell ref="V61:V62"/>
    <mergeCell ref="A51:A54"/>
    <mergeCell ref="B51:B54"/>
    <mergeCell ref="A55:A58"/>
    <mergeCell ref="B55:B58"/>
    <mergeCell ref="X59:X62"/>
    <mergeCell ref="J50:J51"/>
    <mergeCell ref="Q50:Q51"/>
    <mergeCell ref="Y51:Y54"/>
    <mergeCell ref="U55:W56"/>
    <mergeCell ref="X55:X58"/>
    <mergeCell ref="X51:X54"/>
    <mergeCell ref="S54:S55"/>
    <mergeCell ref="S62:S63"/>
    <mergeCell ref="X47:X50"/>
    <mergeCell ref="C51:E52"/>
    <mergeCell ref="F51:F54"/>
    <mergeCell ref="U51:W52"/>
    <mergeCell ref="U59:W60"/>
    <mergeCell ref="C55:E56"/>
    <mergeCell ref="F55:F58"/>
    <mergeCell ref="V57:V58"/>
    <mergeCell ref="R58:R59"/>
    <mergeCell ref="W57:W58"/>
    <mergeCell ref="I58:I59"/>
    <mergeCell ref="A47:A50"/>
    <mergeCell ref="B47:B50"/>
    <mergeCell ref="C47:E48"/>
    <mergeCell ref="F47:F50"/>
    <mergeCell ref="Z47:Z50"/>
    <mergeCell ref="C49:C50"/>
    <mergeCell ref="D49:D50"/>
    <mergeCell ref="E49:E50"/>
    <mergeCell ref="U49:U50"/>
    <mergeCell ref="V49:V50"/>
    <mergeCell ref="Y47:Y50"/>
    <mergeCell ref="U47:W48"/>
    <mergeCell ref="Z51:Z54"/>
    <mergeCell ref="C53:C54"/>
    <mergeCell ref="Z43:Z46"/>
    <mergeCell ref="C45:C46"/>
    <mergeCell ref="D45:D46"/>
    <mergeCell ref="E45:E46"/>
    <mergeCell ref="U45:U46"/>
    <mergeCell ref="V45:V46"/>
    <mergeCell ref="W45:W46"/>
    <mergeCell ref="H46:H47"/>
    <mergeCell ref="E41:E42"/>
    <mergeCell ref="U41:U42"/>
    <mergeCell ref="V41:V42"/>
    <mergeCell ref="W41:W42"/>
    <mergeCell ref="I42:I43"/>
    <mergeCell ref="R42:R43"/>
    <mergeCell ref="Y43:Y46"/>
    <mergeCell ref="W49:W50"/>
    <mergeCell ref="B39:B42"/>
    <mergeCell ref="A43:A46"/>
    <mergeCell ref="B43:B46"/>
    <mergeCell ref="C43:E44"/>
    <mergeCell ref="F43:F46"/>
    <mergeCell ref="S46:S47"/>
    <mergeCell ref="Y39:Y42"/>
    <mergeCell ref="U43:W44"/>
    <mergeCell ref="X43:X46"/>
    <mergeCell ref="A35:A38"/>
    <mergeCell ref="B35:B38"/>
    <mergeCell ref="C35:E36"/>
    <mergeCell ref="F35:F38"/>
    <mergeCell ref="U35:W36"/>
    <mergeCell ref="X35:X38"/>
    <mergeCell ref="A39:A42"/>
    <mergeCell ref="X39:X42"/>
    <mergeCell ref="D41:D42"/>
    <mergeCell ref="C37:C38"/>
    <mergeCell ref="D37:D38"/>
    <mergeCell ref="E37:E38"/>
    <mergeCell ref="U37:U38"/>
    <mergeCell ref="H38:H39"/>
    <mergeCell ref="S38:S39"/>
    <mergeCell ref="C41:C42"/>
    <mergeCell ref="Z31:Z34"/>
    <mergeCell ref="C33:C34"/>
    <mergeCell ref="D33:D34"/>
    <mergeCell ref="E33:E34"/>
    <mergeCell ref="U33:U34"/>
    <mergeCell ref="K34:K35"/>
    <mergeCell ref="C39:E40"/>
    <mergeCell ref="F39:F42"/>
    <mergeCell ref="U39:W40"/>
    <mergeCell ref="H30:H31"/>
    <mergeCell ref="S30:S31"/>
    <mergeCell ref="Y31:Y34"/>
    <mergeCell ref="Z39:Z42"/>
    <mergeCell ref="Z35:Z38"/>
    <mergeCell ref="V37:V38"/>
    <mergeCell ref="W37:W38"/>
    <mergeCell ref="C31:E32"/>
    <mergeCell ref="F31:F34"/>
    <mergeCell ref="D29:D30"/>
    <mergeCell ref="E29:E30"/>
    <mergeCell ref="F27:F30"/>
    <mergeCell ref="C29:C30"/>
    <mergeCell ref="A27:A30"/>
    <mergeCell ref="B27:B30"/>
    <mergeCell ref="A31:A34"/>
    <mergeCell ref="B31:B34"/>
    <mergeCell ref="A23:A26"/>
    <mergeCell ref="B23:B26"/>
    <mergeCell ref="C23:E24"/>
    <mergeCell ref="F23:F26"/>
    <mergeCell ref="P34:P35"/>
    <mergeCell ref="Y35:Y38"/>
    <mergeCell ref="U29:U30"/>
    <mergeCell ref="V29:V30"/>
    <mergeCell ref="X27:X30"/>
    <mergeCell ref="W29:W30"/>
    <mergeCell ref="V33:V34"/>
    <mergeCell ref="W33:W34"/>
    <mergeCell ref="R26:R27"/>
    <mergeCell ref="V25:V26"/>
    <mergeCell ref="S22:S23"/>
    <mergeCell ref="U31:W32"/>
    <mergeCell ref="X31:X34"/>
    <mergeCell ref="U23:W24"/>
    <mergeCell ref="X23:X26"/>
    <mergeCell ref="W25:W26"/>
    <mergeCell ref="C25:C26"/>
    <mergeCell ref="D25:D26"/>
    <mergeCell ref="E25:E26"/>
    <mergeCell ref="U25:U26"/>
    <mergeCell ref="I26:I27"/>
    <mergeCell ref="C27:E28"/>
    <mergeCell ref="U27:W28"/>
    <mergeCell ref="Z19:Z22"/>
    <mergeCell ref="C21:C22"/>
    <mergeCell ref="D21:D22"/>
    <mergeCell ref="E21:E22"/>
    <mergeCell ref="U21:U22"/>
    <mergeCell ref="V21:V22"/>
    <mergeCell ref="W21:W22"/>
    <mergeCell ref="H22:H23"/>
    <mergeCell ref="Z23:Z26"/>
    <mergeCell ref="Z27:Z30"/>
    <mergeCell ref="Y23:Y26"/>
    <mergeCell ref="Y19:Y22"/>
    <mergeCell ref="Y27:Y30"/>
    <mergeCell ref="U17:U18"/>
    <mergeCell ref="V17:V18"/>
    <mergeCell ref="W17:W18"/>
    <mergeCell ref="J18:J19"/>
    <mergeCell ref="Q18:Q19"/>
    <mergeCell ref="C15:E16"/>
    <mergeCell ref="F15:F18"/>
    <mergeCell ref="D17:D18"/>
    <mergeCell ref="E17:E18"/>
    <mergeCell ref="A19:A22"/>
    <mergeCell ref="B19:B22"/>
    <mergeCell ref="C19:E20"/>
    <mergeCell ref="F19:F22"/>
    <mergeCell ref="Y15:Y18"/>
    <mergeCell ref="U19:W20"/>
    <mergeCell ref="X19:X22"/>
    <mergeCell ref="A11:A14"/>
    <mergeCell ref="B11:B14"/>
    <mergeCell ref="C11:E12"/>
    <mergeCell ref="F11:F14"/>
    <mergeCell ref="U11:W12"/>
    <mergeCell ref="A15:A18"/>
    <mergeCell ref="B15:B18"/>
    <mergeCell ref="U15:W16"/>
    <mergeCell ref="X15:X18"/>
    <mergeCell ref="Z11:Z14"/>
    <mergeCell ref="C13:C14"/>
    <mergeCell ref="D13:D14"/>
    <mergeCell ref="E13:E14"/>
    <mergeCell ref="U13:U14"/>
    <mergeCell ref="V13:V14"/>
    <mergeCell ref="Z15:Z18"/>
    <mergeCell ref="C17:C18"/>
    <mergeCell ref="Z7:Z10"/>
    <mergeCell ref="C9:C10"/>
    <mergeCell ref="D9:D10"/>
    <mergeCell ref="E9:E10"/>
    <mergeCell ref="U9:U10"/>
    <mergeCell ref="V9:V10"/>
    <mergeCell ref="W9:W10"/>
    <mergeCell ref="I10:I11"/>
    <mergeCell ref="Y11:Y14"/>
    <mergeCell ref="W13:W14"/>
    <mergeCell ref="B1:Y2"/>
    <mergeCell ref="A3:A6"/>
    <mergeCell ref="B3:B6"/>
    <mergeCell ref="C3:E4"/>
    <mergeCell ref="F3:F6"/>
    <mergeCell ref="U3:W4"/>
    <mergeCell ref="X3:X6"/>
    <mergeCell ref="Y3:Y6"/>
    <mergeCell ref="Z3:Z6"/>
    <mergeCell ref="C5:C6"/>
    <mergeCell ref="D5:D6"/>
    <mergeCell ref="E5:E6"/>
    <mergeCell ref="U5:U6"/>
    <mergeCell ref="V5:V6"/>
    <mergeCell ref="W5:W6"/>
    <mergeCell ref="H6:H7"/>
    <mergeCell ref="S6:S7"/>
    <mergeCell ref="Y7:Y10"/>
    <mergeCell ref="U7:W8"/>
    <mergeCell ref="X7:X10"/>
    <mergeCell ref="A7:A10"/>
    <mergeCell ref="B7:B10"/>
    <mergeCell ref="C7:E8"/>
    <mergeCell ref="F7:F10"/>
    <mergeCell ref="R10:R11"/>
    <mergeCell ref="X11:X14"/>
    <mergeCell ref="H14:H15"/>
    <mergeCell ref="S14:S15"/>
  </mergeCells>
  <printOptions/>
  <pageMargins left="0.7874015748031497" right="0" top="0.5905511811023623" bottom="0.3937007874015748" header="0" footer="0"/>
  <pageSetup fitToHeight="1" fitToWidth="1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5" zoomScaleNormal="75" zoomScalePageLayoutView="0" workbookViewId="0" topLeftCell="A1">
      <selection activeCell="B1" sqref="B1:S2"/>
    </sheetView>
  </sheetViews>
  <sheetFormatPr defaultColWidth="8.75390625" defaultRowHeight="13.5"/>
  <cols>
    <col min="1" max="1" width="8.75390625" style="76" customWidth="1"/>
    <col min="2" max="2" width="4.375" style="75" customWidth="1"/>
    <col min="3" max="3" width="2.375" style="38" customWidth="1"/>
    <col min="4" max="4" width="15.625" style="83" customWidth="1"/>
    <col min="5" max="5" width="3.375" style="38" customWidth="1"/>
    <col min="6" max="15" width="4.875" style="35" customWidth="1"/>
    <col min="16" max="16" width="2.375" style="35" bestFit="1" customWidth="1"/>
    <col min="17" max="17" width="15.625" style="82" customWidth="1"/>
    <col min="18" max="18" width="3.375" style="35" bestFit="1" customWidth="1"/>
    <col min="19" max="19" width="4.375" style="75" bestFit="1" customWidth="1"/>
    <col min="20" max="20" width="8.75390625" style="76" customWidth="1"/>
    <col min="21" max="16384" width="8.75390625" style="35" customWidth="1"/>
  </cols>
  <sheetData>
    <row r="1" spans="1:20" ht="13.5">
      <c r="A1" s="54" t="s">
        <v>36</v>
      </c>
      <c r="B1" s="217" t="s">
        <v>29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54" t="s">
        <v>36</v>
      </c>
    </row>
    <row r="2" spans="1:20" ht="14.25" thickBot="1">
      <c r="A2" s="54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54" t="s">
        <v>37</v>
      </c>
    </row>
    <row r="3" spans="1:20" ht="15" customHeight="1" thickBot="1">
      <c r="A3" s="220">
        <v>18</v>
      </c>
      <c r="B3" s="211">
        <v>1</v>
      </c>
      <c r="C3" s="212" t="str">
        <f>IF(A3="","",LOOKUP(A3,'data個人男子'!$K$3:$K$34,'data個人男子'!$L$3:$L$34))</f>
        <v>鈴木　雄斗　</v>
      </c>
      <c r="D3" s="212"/>
      <c r="E3" s="55" t="str">
        <f>IF(A3="","",LOOKUP(A3,'data個人男子'!$K$3:$K$34,'data個人男子'!$M$3:$M$34))</f>
        <v>③</v>
      </c>
      <c r="F3" s="56"/>
      <c r="G3" s="56"/>
      <c r="H3" s="56"/>
      <c r="I3" s="56"/>
      <c r="J3" s="56"/>
      <c r="K3" s="57"/>
      <c r="L3" s="57"/>
      <c r="M3" s="57"/>
      <c r="N3" s="57"/>
      <c r="O3" s="57"/>
      <c r="P3" s="212" t="str">
        <f>IF(T3="","",LOOKUP(T3,'data個人男子'!$K$3:$K$34,'data個人男子'!$L$3:$L$34))</f>
        <v>佐野　愛斗</v>
      </c>
      <c r="Q3" s="212"/>
      <c r="R3" s="55" t="str">
        <f>IF(T3="","",LOOKUP(T3,'data個人男子'!$K$3:$K$34,'data個人男子'!$M$3:$M$34))</f>
        <v>③</v>
      </c>
      <c r="S3" s="211">
        <v>16</v>
      </c>
      <c r="T3" s="216">
        <v>19</v>
      </c>
    </row>
    <row r="4" spans="1:20" ht="15" customHeight="1" thickBot="1">
      <c r="A4" s="221"/>
      <c r="B4" s="211"/>
      <c r="C4" s="212" t="str">
        <f>IF(A3="","",LOOKUP(A3,'data個人男子'!$K$3:$K$34,'data個人男子'!$N$3:$N$34))</f>
        <v>坂牧　大地</v>
      </c>
      <c r="D4" s="212"/>
      <c r="E4" s="55" t="str">
        <f>IF(A3="","",LOOKUP(A3,'data個人男子'!$K$3:$K$34,'data個人男子'!$O$3:$O$34))</f>
        <v>②</v>
      </c>
      <c r="F4" s="116"/>
      <c r="G4" s="116">
        <v>2</v>
      </c>
      <c r="H4" s="56"/>
      <c r="I4" s="56"/>
      <c r="J4" s="56"/>
      <c r="K4" s="57"/>
      <c r="L4" s="57"/>
      <c r="M4" s="57"/>
      <c r="N4" s="57"/>
      <c r="O4" s="59">
        <v>0</v>
      </c>
      <c r="P4" s="212" t="str">
        <f>IF(T3="","",LOOKUP(T3,'data個人男子'!$K$3:$K$34,'data個人男子'!$N$3:$N$34))</f>
        <v>工藤　航平</v>
      </c>
      <c r="Q4" s="212"/>
      <c r="R4" s="55" t="str">
        <f>IF(T3="","",LOOKUP(T3,'data個人男子'!$K$3:$K$34,'data個人男子'!$O$3:$O$34))</f>
        <v>③</v>
      </c>
      <c r="S4" s="211"/>
      <c r="T4" s="216"/>
    </row>
    <row r="5" spans="1:20" ht="15" customHeight="1" thickBot="1" thickTop="1">
      <c r="A5" s="221"/>
      <c r="B5" s="211"/>
      <c r="C5" s="214"/>
      <c r="D5" s="213" t="str">
        <f>IF(A3="","",LOOKUP(A3,'data個人男子'!$K$3:$K$34,'data個人男子'!$P$3:$P$34))</f>
        <v>上川 ・ 東明中学校</v>
      </c>
      <c r="E5" s="214"/>
      <c r="F5" s="56"/>
      <c r="G5" s="56"/>
      <c r="H5" s="117"/>
      <c r="I5" s="56"/>
      <c r="J5" s="56"/>
      <c r="K5" s="57"/>
      <c r="L5" s="57"/>
      <c r="M5" s="57"/>
      <c r="N5" s="62"/>
      <c r="O5" s="63"/>
      <c r="P5" s="214"/>
      <c r="Q5" s="213" t="str">
        <f>IF(T3="","",LOOKUP(T3,'data個人男子'!$K$3:$K$34,'data個人男子'!$P$3:$P$34))</f>
        <v>宗谷 ・ 鬼脇中学校</v>
      </c>
      <c r="R5" s="214"/>
      <c r="S5" s="211"/>
      <c r="T5" s="216"/>
    </row>
    <row r="6" spans="1:20" ht="15" customHeight="1" thickBot="1">
      <c r="A6" s="222"/>
      <c r="B6" s="211"/>
      <c r="C6" s="214"/>
      <c r="D6" s="213"/>
      <c r="E6" s="214"/>
      <c r="F6" s="56"/>
      <c r="G6" s="56"/>
      <c r="H6" s="117"/>
      <c r="I6" s="56"/>
      <c r="J6" s="56"/>
      <c r="K6" s="57"/>
      <c r="L6" s="57"/>
      <c r="M6" s="57"/>
      <c r="N6" s="134">
        <v>1</v>
      </c>
      <c r="O6" s="219">
        <v>8</v>
      </c>
      <c r="P6" s="214"/>
      <c r="Q6" s="213"/>
      <c r="R6" s="214"/>
      <c r="S6" s="211"/>
      <c r="T6" s="216"/>
    </row>
    <row r="7" spans="1:20" ht="15" customHeight="1" thickBot="1" thickTop="1">
      <c r="A7" s="230"/>
      <c r="B7" s="211"/>
      <c r="C7" s="235"/>
      <c r="D7" s="235"/>
      <c r="E7" s="55"/>
      <c r="F7" s="56"/>
      <c r="G7" s="56"/>
      <c r="H7" s="117"/>
      <c r="I7" s="56"/>
      <c r="J7" s="56"/>
      <c r="K7" s="57"/>
      <c r="L7" s="57"/>
      <c r="M7" s="62"/>
      <c r="N7" s="147"/>
      <c r="O7" s="219"/>
      <c r="P7" s="212" t="str">
        <f>IF(T7="","",LOOKUP(T7,'data個人男子'!$K$3:$K$34,'data個人男子'!$L$3:$L$34))</f>
        <v>鈴木　湧生</v>
      </c>
      <c r="Q7" s="212"/>
      <c r="R7" s="55" t="str">
        <f>IF(T7="","",LOOKUP(T7,'data個人男子'!$K$3:$K$34,'data個人男子'!$M$3:$M$34))</f>
        <v>③</v>
      </c>
      <c r="S7" s="211">
        <v>17</v>
      </c>
      <c r="T7" s="216">
        <v>22</v>
      </c>
    </row>
    <row r="8" spans="1:20" ht="15" customHeight="1" thickBot="1">
      <c r="A8" s="230"/>
      <c r="B8" s="211"/>
      <c r="C8" s="235"/>
      <c r="D8" s="235"/>
      <c r="E8" s="55"/>
      <c r="F8" s="56"/>
      <c r="G8" s="56"/>
      <c r="H8" s="117"/>
      <c r="I8" s="56"/>
      <c r="J8" s="56"/>
      <c r="K8" s="57"/>
      <c r="L8" s="57"/>
      <c r="M8" s="62"/>
      <c r="N8" s="133"/>
      <c r="O8" s="149"/>
      <c r="P8" s="212" t="str">
        <f>IF(T7="","",LOOKUP(T7,'data個人男子'!$K$3:$K$34,'data個人男子'!$N$3:$N$34))</f>
        <v>伊藤　　隼</v>
      </c>
      <c r="Q8" s="212"/>
      <c r="R8" s="55" t="str">
        <f>IF(T7="","",LOOKUP(T7,'data個人男子'!$K$3:$K$34,'data個人男子'!$O$3:$O$34))</f>
        <v>③</v>
      </c>
      <c r="S8" s="211"/>
      <c r="T8" s="216"/>
    </row>
    <row r="9" spans="1:20" ht="15" customHeight="1" thickBot="1" thickTop="1">
      <c r="A9" s="230"/>
      <c r="B9" s="211"/>
      <c r="C9" s="214"/>
      <c r="D9" s="213"/>
      <c r="E9" s="214"/>
      <c r="F9" s="56"/>
      <c r="G9" s="215">
        <v>15</v>
      </c>
      <c r="H9" s="117">
        <v>0</v>
      </c>
      <c r="I9" s="56"/>
      <c r="J9" s="56"/>
      <c r="K9" s="57"/>
      <c r="L9" s="57"/>
      <c r="M9" s="62"/>
      <c r="N9" s="57"/>
      <c r="O9" s="57">
        <v>2</v>
      </c>
      <c r="P9" s="214"/>
      <c r="Q9" s="213" t="str">
        <f>IF(T7="","",LOOKUP(T7,'data個人男子'!$K$3:$K$34,'data個人男子'!$P$3:$P$34))</f>
        <v>オホーツク ・ 斜里中学校</v>
      </c>
      <c r="R9" s="214"/>
      <c r="S9" s="211"/>
      <c r="T9" s="216"/>
    </row>
    <row r="10" spans="1:20" ht="15" customHeight="1" thickBot="1" thickTop="1">
      <c r="A10" s="230"/>
      <c r="B10" s="211"/>
      <c r="C10" s="214"/>
      <c r="D10" s="213"/>
      <c r="E10" s="214"/>
      <c r="F10" s="56"/>
      <c r="G10" s="236"/>
      <c r="H10" s="152"/>
      <c r="I10" s="56"/>
      <c r="J10" s="56"/>
      <c r="K10" s="57"/>
      <c r="L10" s="57"/>
      <c r="M10" s="134">
        <v>0</v>
      </c>
      <c r="N10" s="219">
        <v>19</v>
      </c>
      <c r="O10" s="57"/>
      <c r="P10" s="214"/>
      <c r="Q10" s="213"/>
      <c r="R10" s="214"/>
      <c r="S10" s="211"/>
      <c r="T10" s="216"/>
    </row>
    <row r="11" spans="1:20" ht="15" customHeight="1" thickBot="1" thickTop="1">
      <c r="A11" s="225">
        <v>21</v>
      </c>
      <c r="B11" s="211">
        <v>2</v>
      </c>
      <c r="C11" s="212" t="str">
        <f>IF(A11="","",LOOKUP(A11,'data個人男子'!$K$3:$K$34,'data個人男子'!$L$3:$L$34))</f>
        <v>松本　尚弥</v>
      </c>
      <c r="D11" s="212"/>
      <c r="E11" s="55" t="str">
        <f>IF(A11="","",LOOKUP(A11,'data個人男子'!$K$3:$K$34,'data個人男子'!$M$3:$M$34))</f>
        <v>③</v>
      </c>
      <c r="F11" s="56"/>
      <c r="G11" s="64"/>
      <c r="H11" s="56"/>
      <c r="I11" s="66"/>
      <c r="J11" s="56"/>
      <c r="K11" s="57"/>
      <c r="L11" s="62"/>
      <c r="M11" s="147"/>
      <c r="N11" s="219"/>
      <c r="O11" s="57"/>
      <c r="P11" s="212" t="str">
        <f>IF(T11="","",LOOKUP(T11,'data個人男子'!$K$3:$K$34,'data個人男子'!$L$3:$L$34))</f>
        <v>藤井　琢司</v>
      </c>
      <c r="Q11" s="212"/>
      <c r="R11" s="55" t="str">
        <f>IF(T11="","",LOOKUP(T11,'data個人男子'!$K$3:$K$34,'data個人男子'!$M$3:$M$34))</f>
        <v>③</v>
      </c>
      <c r="S11" s="211">
        <v>18</v>
      </c>
      <c r="T11" s="216">
        <v>4</v>
      </c>
    </row>
    <row r="12" spans="1:20" ht="15" customHeight="1" thickBot="1">
      <c r="A12" s="225"/>
      <c r="B12" s="211"/>
      <c r="C12" s="212" t="str">
        <f>IF(A11="","",LOOKUP(A11,'data個人男子'!$K$3:$K$34,'data個人男子'!$N$3:$N$34))</f>
        <v>圓子　瑞樹</v>
      </c>
      <c r="D12" s="212"/>
      <c r="E12" s="55" t="str">
        <f>IF(A11="","",LOOKUP(A11,'data個人男子'!$K$3:$K$34,'data個人男子'!$O$3:$O$34))</f>
        <v>③</v>
      </c>
      <c r="F12" s="116">
        <v>2</v>
      </c>
      <c r="G12" s="64"/>
      <c r="H12" s="56"/>
      <c r="I12" s="66"/>
      <c r="J12" s="56"/>
      <c r="K12" s="57"/>
      <c r="L12" s="62"/>
      <c r="M12" s="133"/>
      <c r="N12" s="57"/>
      <c r="O12" s="127">
        <v>2</v>
      </c>
      <c r="P12" s="212" t="str">
        <f>IF(T11="","",LOOKUP(T11,'data個人男子'!$K$3:$K$34,'data個人男子'!$N$3:$N$34))</f>
        <v>長井　梧朗</v>
      </c>
      <c r="Q12" s="212"/>
      <c r="R12" s="55" t="str">
        <f>IF(T11="","",LOOKUP(T11,'data個人男子'!$K$3:$K$34,'data個人男子'!$O$3:$O$34))</f>
        <v>③</v>
      </c>
      <c r="S12" s="211"/>
      <c r="T12" s="216"/>
    </row>
    <row r="13" spans="1:20" ht="15" customHeight="1" thickBot="1">
      <c r="A13" s="225"/>
      <c r="B13" s="211"/>
      <c r="C13" s="214"/>
      <c r="D13" s="213" t="str">
        <f>IF(A11="","",LOOKUP(A11,'data個人男子'!$K$3:$K$34,'data個人男子'!$P$3:$P$34))</f>
        <v>オホーツク ・ ウトロ中学校</v>
      </c>
      <c r="E13" s="214"/>
      <c r="F13" s="56"/>
      <c r="G13" s="121"/>
      <c r="H13" s="56"/>
      <c r="I13" s="66"/>
      <c r="J13" s="56"/>
      <c r="K13" s="57"/>
      <c r="L13" s="62"/>
      <c r="M13" s="133"/>
      <c r="N13" s="128"/>
      <c r="O13" s="57"/>
      <c r="P13" s="214"/>
      <c r="Q13" s="213" t="str">
        <f>IF(T11="","",LOOKUP(T11,'data個人男子'!$K$3:$K$34,'data個人男子'!$P$3:$P$34))</f>
        <v>石狩 ・ 富丘中学校</v>
      </c>
      <c r="R13" s="214"/>
      <c r="S13" s="211"/>
      <c r="T13" s="216"/>
    </row>
    <row r="14" spans="1:20" ht="15" customHeight="1" thickBot="1">
      <c r="A14" s="225"/>
      <c r="B14" s="211"/>
      <c r="C14" s="214"/>
      <c r="D14" s="213"/>
      <c r="E14" s="214"/>
      <c r="F14" s="215">
        <v>1</v>
      </c>
      <c r="G14" s="122"/>
      <c r="H14" s="56"/>
      <c r="I14" s="66"/>
      <c r="J14" s="56"/>
      <c r="K14" s="57"/>
      <c r="L14" s="62"/>
      <c r="M14" s="133"/>
      <c r="N14" s="139"/>
      <c r="O14" s="219">
        <v>9</v>
      </c>
      <c r="P14" s="214"/>
      <c r="Q14" s="213"/>
      <c r="R14" s="214"/>
      <c r="S14" s="211"/>
      <c r="T14" s="216"/>
    </row>
    <row r="15" spans="1:20" ht="15" customHeight="1" thickBot="1">
      <c r="A15" s="225">
        <v>16</v>
      </c>
      <c r="B15" s="211">
        <v>3</v>
      </c>
      <c r="C15" s="212" t="str">
        <f>IF(A15="","",LOOKUP(A15,'data個人男子'!$K$3:$K$34,'data個人男子'!$L$3:$L$34))</f>
        <v>今井　太一</v>
      </c>
      <c r="D15" s="212"/>
      <c r="E15" s="55" t="str">
        <f>IF(A15="","",LOOKUP(A15,'data個人男子'!$K$3:$K$34,'data個人男子'!$M$3:$M$34))</f>
        <v>②</v>
      </c>
      <c r="F15" s="215"/>
      <c r="G15" s="66">
        <v>0</v>
      </c>
      <c r="H15" s="56"/>
      <c r="I15" s="66"/>
      <c r="J15" s="56"/>
      <c r="K15" s="57"/>
      <c r="L15" s="62"/>
      <c r="M15" s="57"/>
      <c r="N15" s="62">
        <v>2</v>
      </c>
      <c r="O15" s="219"/>
      <c r="P15" s="212" t="str">
        <f>IF(T15="","",LOOKUP(T15,'data個人男子'!$K$3:$K$34,'data個人男子'!$L$3:$L$34))</f>
        <v>澁谷　俊樹</v>
      </c>
      <c r="Q15" s="212"/>
      <c r="R15" s="55" t="str">
        <f>IF(T15="","",LOOKUP(T15,'data個人男子'!$K$3:$K$34,'data個人男子'!$M$3:$M$34))</f>
        <v>③</v>
      </c>
      <c r="S15" s="211">
        <v>19</v>
      </c>
      <c r="T15" s="216">
        <v>25</v>
      </c>
    </row>
    <row r="16" spans="1:20" ht="15" customHeight="1" thickBot="1">
      <c r="A16" s="225"/>
      <c r="B16" s="211"/>
      <c r="C16" s="212" t="str">
        <f>IF(A15="","",LOOKUP(A15,'data個人男子'!$K$3:$K$34,'data個人男子'!$N$3:$N$34))</f>
        <v>大高　慶寛</v>
      </c>
      <c r="D16" s="212"/>
      <c r="E16" s="55" t="str">
        <f>IF(A15="","",LOOKUP(A15,'data個人男子'!$K$3:$K$34,'data個人男子'!$O$3:$O$34))</f>
        <v>②</v>
      </c>
      <c r="F16" s="67"/>
      <c r="G16" s="56"/>
      <c r="H16" s="56"/>
      <c r="I16" s="66"/>
      <c r="J16" s="56"/>
      <c r="K16" s="57"/>
      <c r="L16" s="62"/>
      <c r="M16" s="57"/>
      <c r="N16" s="62"/>
      <c r="O16" s="59"/>
      <c r="P16" s="212" t="str">
        <f>IF(T15="","",LOOKUP(T15,'data個人男子'!$K$3:$K$34,'data個人男子'!$N$3:$N$34))</f>
        <v>太田　陽向</v>
      </c>
      <c r="Q16" s="212"/>
      <c r="R16" s="55" t="str">
        <f>IF(T15="","",LOOKUP(T15,'data個人男子'!$K$3:$K$34,'data個人男子'!$O$3:$O$34))</f>
        <v>③</v>
      </c>
      <c r="S16" s="211"/>
      <c r="T16" s="216"/>
    </row>
    <row r="17" spans="1:20" ht="15" customHeight="1" thickBot="1">
      <c r="A17" s="225"/>
      <c r="B17" s="211"/>
      <c r="C17" s="214"/>
      <c r="D17" s="213" t="str">
        <f>IF(A15="","",LOOKUP(A15,'data個人男子'!$K$3:$K$34,'data個人男子'!$P$3:$P$34))</f>
        <v>日高 ・ 静内中学校</v>
      </c>
      <c r="E17" s="214"/>
      <c r="F17" s="60">
        <v>0</v>
      </c>
      <c r="G17" s="56"/>
      <c r="H17" s="56"/>
      <c r="I17" s="66"/>
      <c r="J17" s="56"/>
      <c r="K17" s="57"/>
      <c r="L17" s="62"/>
      <c r="M17" s="57"/>
      <c r="N17" s="57"/>
      <c r="O17" s="63">
        <v>0</v>
      </c>
      <c r="P17" s="214"/>
      <c r="Q17" s="213" t="str">
        <f>IF(T15="","",LOOKUP(T15,'data個人男子'!$K$3:$K$34,'data個人男子'!$P$3:$P$34))</f>
        <v>釧路 ・ 茶路中学校</v>
      </c>
      <c r="R17" s="214"/>
      <c r="S17" s="211"/>
      <c r="T17" s="216"/>
    </row>
    <row r="18" spans="1:20" ht="15" customHeight="1" thickBot="1">
      <c r="A18" s="225"/>
      <c r="B18" s="211"/>
      <c r="C18" s="214"/>
      <c r="D18" s="213"/>
      <c r="E18" s="214"/>
      <c r="F18" s="56"/>
      <c r="G18" s="56"/>
      <c r="H18" s="215">
        <v>23</v>
      </c>
      <c r="I18" s="66">
        <v>2</v>
      </c>
      <c r="J18" s="56"/>
      <c r="K18" s="57"/>
      <c r="L18" s="134">
        <v>1</v>
      </c>
      <c r="M18" s="219">
        <v>25</v>
      </c>
      <c r="N18" s="57"/>
      <c r="O18" s="57"/>
      <c r="P18" s="214"/>
      <c r="Q18" s="213"/>
      <c r="R18" s="214"/>
      <c r="S18" s="211"/>
      <c r="T18" s="216"/>
    </row>
    <row r="19" spans="1:20" ht="15" customHeight="1" thickBot="1" thickTop="1">
      <c r="A19" s="225">
        <v>6</v>
      </c>
      <c r="B19" s="211">
        <v>4</v>
      </c>
      <c r="C19" s="212" t="str">
        <f>IF(A19="","",LOOKUP(A19,'data個人男子'!$K$3:$K$34,'data個人男子'!$L$3:$L$34))</f>
        <v>岡部　由暉</v>
      </c>
      <c r="D19" s="212"/>
      <c r="E19" s="55" t="str">
        <f>IF(A19="","",LOOKUP(A19,'data個人男子'!$K$3:$K$34,'data個人男子'!$M$3:$M$34))</f>
        <v>②</v>
      </c>
      <c r="F19" s="56"/>
      <c r="G19" s="56"/>
      <c r="H19" s="215"/>
      <c r="I19" s="126"/>
      <c r="J19" s="117"/>
      <c r="K19" s="62"/>
      <c r="L19" s="147"/>
      <c r="M19" s="219"/>
      <c r="N19" s="57"/>
      <c r="O19" s="57"/>
      <c r="P19" s="212" t="str">
        <f>IF(T19="","",LOOKUP(T19,'data個人男子'!$K$3:$K$34,'data個人男子'!$L$3:$L$34))</f>
        <v>平田　翔真</v>
      </c>
      <c r="Q19" s="212"/>
      <c r="R19" s="55" t="str">
        <f>IF(T19="","",LOOKUP(T19,'data個人男子'!$K$3:$K$34,'data個人男子'!$M$3:$M$34))</f>
        <v>③</v>
      </c>
      <c r="S19" s="211">
        <v>20</v>
      </c>
      <c r="T19" s="216">
        <v>15</v>
      </c>
    </row>
    <row r="20" spans="1:20" ht="15" customHeight="1" thickBot="1">
      <c r="A20" s="225"/>
      <c r="B20" s="211"/>
      <c r="C20" s="212" t="str">
        <f>IF(A19="","",LOOKUP(A19,'data個人男子'!$K$3:$K$34,'data個人男子'!$N$3:$N$34))</f>
        <v>大滝　聖矢</v>
      </c>
      <c r="D20" s="212"/>
      <c r="E20" s="55" t="str">
        <f>IF(A19="","",LOOKUP(A19,'data個人男子'!$K$3:$K$34,'data個人男子'!$O$3:$O$34))</f>
        <v>①</v>
      </c>
      <c r="F20" s="58">
        <v>0</v>
      </c>
      <c r="G20" s="56"/>
      <c r="H20" s="56"/>
      <c r="I20" s="117"/>
      <c r="J20" s="117"/>
      <c r="K20" s="62"/>
      <c r="L20" s="133"/>
      <c r="M20" s="57"/>
      <c r="N20" s="57"/>
      <c r="O20" s="59">
        <v>0</v>
      </c>
      <c r="P20" s="212" t="str">
        <f>IF(T19="","",LOOKUP(T19,'data個人男子'!$K$3:$K$34,'data個人男子'!$N$3:$N$34))</f>
        <v>武市　尚人</v>
      </c>
      <c r="Q20" s="212"/>
      <c r="R20" s="55" t="str">
        <f>IF(T19="","",LOOKUP(T19,'data個人男子'!$K$3:$K$34,'data個人男子'!$O$3:$O$34))</f>
        <v>③</v>
      </c>
      <c r="S20" s="211"/>
      <c r="T20" s="216"/>
    </row>
    <row r="21" spans="1:20" ht="15" customHeight="1" thickBot="1">
      <c r="A21" s="225"/>
      <c r="B21" s="211"/>
      <c r="C21" s="214"/>
      <c r="D21" s="213" t="str">
        <f>IF(A19="","",LOOKUP(A19,'data個人男子'!$K$3:$K$34,'data個人男子'!$P$3:$P$34))</f>
        <v>空知 ・ 光陵中学校</v>
      </c>
      <c r="E21" s="214"/>
      <c r="F21" s="61"/>
      <c r="G21" s="56"/>
      <c r="H21" s="56"/>
      <c r="I21" s="117"/>
      <c r="J21" s="117"/>
      <c r="K21" s="62"/>
      <c r="L21" s="133"/>
      <c r="M21" s="57"/>
      <c r="N21" s="62"/>
      <c r="O21" s="63"/>
      <c r="P21" s="214"/>
      <c r="Q21" s="213" t="str">
        <f>IF(T19="","",LOOKUP(T19,'data個人男子'!$K$3:$K$34,'data個人男子'!$P$3:$P$34))</f>
        <v>日高 ・ 三石中学校</v>
      </c>
      <c r="R21" s="214"/>
      <c r="S21" s="211"/>
      <c r="T21" s="216"/>
    </row>
    <row r="22" spans="1:20" ht="15" customHeight="1" thickBot="1">
      <c r="A22" s="225"/>
      <c r="B22" s="211"/>
      <c r="C22" s="214"/>
      <c r="D22" s="213"/>
      <c r="E22" s="214"/>
      <c r="F22" s="215">
        <v>2</v>
      </c>
      <c r="G22" s="123">
        <v>1</v>
      </c>
      <c r="H22" s="56"/>
      <c r="I22" s="117"/>
      <c r="J22" s="117"/>
      <c r="K22" s="62"/>
      <c r="L22" s="133"/>
      <c r="M22" s="57"/>
      <c r="N22" s="134">
        <v>1</v>
      </c>
      <c r="O22" s="219">
        <v>10</v>
      </c>
      <c r="P22" s="214"/>
      <c r="Q22" s="213"/>
      <c r="R22" s="214"/>
      <c r="S22" s="211"/>
      <c r="T22" s="216"/>
    </row>
    <row r="23" spans="1:20" ht="15" customHeight="1" thickBot="1" thickTop="1">
      <c r="A23" s="225">
        <v>7</v>
      </c>
      <c r="B23" s="211">
        <v>5</v>
      </c>
      <c r="C23" s="212" t="str">
        <f>IF(A23="","",LOOKUP(A23,'data個人男子'!$K$3:$K$34,'data個人男子'!$L$3:$L$34))</f>
        <v>中村　元哉</v>
      </c>
      <c r="D23" s="212"/>
      <c r="E23" s="55" t="str">
        <f>IF(A23="","",LOOKUP(A23,'data個人男子'!$K$3:$K$34,'data個人男子'!$M$3:$M$34))</f>
        <v>③</v>
      </c>
      <c r="F23" s="215"/>
      <c r="G23" s="121"/>
      <c r="H23" s="56"/>
      <c r="I23" s="117"/>
      <c r="J23" s="117"/>
      <c r="K23" s="62"/>
      <c r="L23" s="133"/>
      <c r="M23" s="62"/>
      <c r="N23" s="147"/>
      <c r="O23" s="219"/>
      <c r="P23" s="212" t="str">
        <f>IF(T23="","",LOOKUP(T23,'data個人男子'!$K$3:$K$34,'data個人男子'!$L$3:$L$34))</f>
        <v>田中　佑輔</v>
      </c>
      <c r="Q23" s="212"/>
      <c r="R23" s="55" t="str">
        <f>IF(T23="","",LOOKUP(T23,'data個人男子'!$K$3:$K$34,'data個人男子'!$M$3:$M$34))</f>
        <v>②</v>
      </c>
      <c r="S23" s="211">
        <v>21</v>
      </c>
      <c r="T23" s="216">
        <v>24</v>
      </c>
    </row>
    <row r="24" spans="1:20" ht="15" customHeight="1" thickBot="1">
      <c r="A24" s="225"/>
      <c r="B24" s="211"/>
      <c r="C24" s="212" t="str">
        <f>IF(A23="","",LOOKUP(A23,'data個人男子'!$K$3:$K$34,'data個人男子'!$N$3:$N$34))</f>
        <v>渡辺　倫生</v>
      </c>
      <c r="D24" s="212"/>
      <c r="E24" s="55" t="str">
        <f>IF(A23="","",LOOKUP(A23,'data個人男子'!$K$3:$K$34,'data個人男子'!$O$3:$O$34))</f>
        <v>③</v>
      </c>
      <c r="F24" s="56"/>
      <c r="G24" s="121"/>
      <c r="H24" s="56"/>
      <c r="I24" s="117"/>
      <c r="J24" s="117"/>
      <c r="K24" s="62"/>
      <c r="L24" s="133"/>
      <c r="M24" s="62"/>
      <c r="N24" s="133"/>
      <c r="O24" s="149"/>
      <c r="P24" s="212" t="str">
        <f>IF(T23="","",LOOKUP(T23,'data個人男子'!$K$3:$K$34,'data個人男子'!$N$3:$N$34))</f>
        <v>吉田　雅弥</v>
      </c>
      <c r="Q24" s="212"/>
      <c r="R24" s="55" t="str">
        <f>IF(T23="","",LOOKUP(T23,'data個人男子'!$K$3:$K$34,'data個人男子'!$O$3:$O$34))</f>
        <v>②</v>
      </c>
      <c r="S24" s="211"/>
      <c r="T24" s="216"/>
    </row>
    <row r="25" spans="1:20" ht="15" customHeight="1" thickBot="1" thickTop="1">
      <c r="A25" s="225"/>
      <c r="B25" s="211"/>
      <c r="C25" s="214"/>
      <c r="D25" s="213" t="str">
        <f>IF(A23="","",LOOKUP(A23,'data個人男子'!$K$3:$K$34,'data個人男子'!$P$3:$P$34))</f>
        <v>後志 ・ ニセコ中学校</v>
      </c>
      <c r="E25" s="214"/>
      <c r="F25" s="119">
        <v>2</v>
      </c>
      <c r="G25" s="64"/>
      <c r="H25" s="56"/>
      <c r="I25" s="117"/>
      <c r="J25" s="117"/>
      <c r="K25" s="62"/>
      <c r="L25" s="133"/>
      <c r="M25" s="62"/>
      <c r="N25" s="57"/>
      <c r="O25" s="57">
        <v>2</v>
      </c>
      <c r="P25" s="214"/>
      <c r="Q25" s="213" t="str">
        <f>IF(T23="","",LOOKUP(T23,'data個人男子'!$K$3:$K$34,'data個人男子'!$P$3:$P$34))</f>
        <v>十勝 ・ 帯広第一中学校</v>
      </c>
      <c r="R25" s="214"/>
      <c r="S25" s="211"/>
      <c r="T25" s="216"/>
    </row>
    <row r="26" spans="1:20" ht="15" customHeight="1" thickBot="1">
      <c r="A26" s="225"/>
      <c r="B26" s="211"/>
      <c r="C26" s="214"/>
      <c r="D26" s="213"/>
      <c r="E26" s="214"/>
      <c r="F26" s="56"/>
      <c r="G26" s="215">
        <v>16</v>
      </c>
      <c r="H26" s="66"/>
      <c r="I26" s="117"/>
      <c r="J26" s="117"/>
      <c r="K26" s="62"/>
      <c r="L26" s="133"/>
      <c r="M26" s="134"/>
      <c r="N26" s="219">
        <v>20</v>
      </c>
      <c r="O26" s="57"/>
      <c r="P26" s="214"/>
      <c r="Q26" s="213"/>
      <c r="R26" s="214"/>
      <c r="S26" s="211"/>
      <c r="T26" s="216"/>
    </row>
    <row r="27" spans="1:20" ht="15" customHeight="1" thickBot="1" thickTop="1">
      <c r="A27" s="225">
        <v>10</v>
      </c>
      <c r="B27" s="211">
        <v>6</v>
      </c>
      <c r="C27" s="212" t="str">
        <f>IF(A27="","",LOOKUP(A27,'data個人男子'!$K$3:$K$34,'data個人男子'!$L$3:$L$34))</f>
        <v>松井　友暉</v>
      </c>
      <c r="D27" s="212"/>
      <c r="E27" s="55" t="str">
        <f>IF(A27="","",LOOKUP(A27,'data個人男子'!$K$3:$K$34,'data個人男子'!$M$3:$M$34))</f>
        <v>③</v>
      </c>
      <c r="F27" s="56"/>
      <c r="G27" s="215"/>
      <c r="H27" s="126">
        <v>2</v>
      </c>
      <c r="I27" s="56"/>
      <c r="J27" s="163"/>
      <c r="K27" s="69"/>
      <c r="L27" s="57"/>
      <c r="M27" s="151">
        <v>2</v>
      </c>
      <c r="N27" s="219"/>
      <c r="O27" s="57"/>
      <c r="P27" s="212" t="str">
        <f>IF(T27="","",LOOKUP(T27,'data個人男子'!$K$3:$K$34,'data個人男子'!$L$3:$L$34))</f>
        <v>佐藤　飛鳥</v>
      </c>
      <c r="Q27" s="212"/>
      <c r="R27" s="55" t="str">
        <f>IF(T27="","",LOOKUP(T27,'data個人男子'!$K$3:$K$34,'data個人男子'!$M$3:$M$34))</f>
        <v>②</v>
      </c>
      <c r="S27" s="211">
        <v>22</v>
      </c>
      <c r="T27" s="216">
        <v>29</v>
      </c>
    </row>
    <row r="28" spans="1:20" ht="15" customHeight="1" thickBot="1">
      <c r="A28" s="225"/>
      <c r="B28" s="211"/>
      <c r="C28" s="212" t="str">
        <f>IF(A27="","",LOOKUP(A27,'data個人男子'!$K$3:$K$34,'data個人男子'!$N$3:$N$34))</f>
        <v>渡辺　沙哉</v>
      </c>
      <c r="D28" s="212"/>
      <c r="E28" s="55" t="str">
        <f>IF(A27="","",LOOKUP(A27,'data個人男子'!$K$3:$K$34,'data個人男子'!$O$3:$O$34))</f>
        <v>③</v>
      </c>
      <c r="F28" s="58">
        <v>0</v>
      </c>
      <c r="G28" s="56"/>
      <c r="H28" s="117"/>
      <c r="I28" s="56"/>
      <c r="J28" s="117"/>
      <c r="K28" s="62"/>
      <c r="L28" s="57"/>
      <c r="M28" s="128"/>
      <c r="N28" s="57"/>
      <c r="O28" s="59">
        <v>1</v>
      </c>
      <c r="P28" s="212" t="str">
        <f>IF(T27="","",LOOKUP(T27,'data個人男子'!$K$3:$K$34,'data個人男子'!$N$3:$N$34))</f>
        <v>菅原　渉夢</v>
      </c>
      <c r="Q28" s="212"/>
      <c r="R28" s="55" t="str">
        <f>IF(T27="","",LOOKUP(T27,'data個人男子'!$K$3:$K$34,'data個人男子'!$O$3:$O$34))</f>
        <v>③</v>
      </c>
      <c r="S28" s="211"/>
      <c r="T28" s="216"/>
    </row>
    <row r="29" spans="1:20" ht="15" customHeight="1" thickBot="1">
      <c r="A29" s="225"/>
      <c r="B29" s="211"/>
      <c r="C29" s="214"/>
      <c r="D29" s="213" t="str">
        <f>IF(A27="","",LOOKUP(A27,'data個人男子'!$K$3:$K$34,'data個人男子'!$P$3:$P$34))</f>
        <v>渡島 ・ 本通中学校</v>
      </c>
      <c r="E29" s="214"/>
      <c r="F29" s="61"/>
      <c r="G29" s="56"/>
      <c r="H29" s="117"/>
      <c r="I29" s="56"/>
      <c r="J29" s="117"/>
      <c r="K29" s="62"/>
      <c r="L29" s="57"/>
      <c r="M29" s="128"/>
      <c r="N29" s="62"/>
      <c r="O29" s="63"/>
      <c r="P29" s="214"/>
      <c r="Q29" s="213" t="str">
        <f>IF(T27="","",LOOKUP(T27,'data個人男子'!$K$3:$K$34,'data個人男子'!$P$3:$P$34))</f>
        <v>開催地 ・ 北門中学校</v>
      </c>
      <c r="R29" s="214"/>
      <c r="S29" s="211"/>
      <c r="T29" s="216"/>
    </row>
    <row r="30" spans="1:20" ht="15" customHeight="1" thickBot="1">
      <c r="A30" s="225"/>
      <c r="B30" s="211"/>
      <c r="C30" s="214"/>
      <c r="D30" s="213"/>
      <c r="E30" s="214"/>
      <c r="F30" s="215">
        <v>3</v>
      </c>
      <c r="G30" s="123"/>
      <c r="H30" s="117"/>
      <c r="I30" s="56"/>
      <c r="J30" s="117"/>
      <c r="K30" s="62"/>
      <c r="L30" s="57"/>
      <c r="M30" s="128"/>
      <c r="N30" s="134"/>
      <c r="O30" s="219">
        <v>11</v>
      </c>
      <c r="P30" s="214"/>
      <c r="Q30" s="213"/>
      <c r="R30" s="214"/>
      <c r="S30" s="211"/>
      <c r="T30" s="216"/>
    </row>
    <row r="31" spans="1:20" ht="15" customHeight="1" thickBot="1" thickTop="1">
      <c r="A31" s="225">
        <v>1</v>
      </c>
      <c r="B31" s="211">
        <v>7</v>
      </c>
      <c r="C31" s="212" t="str">
        <f>IF(A31="","",LOOKUP(A31,'data個人男子'!$K$3:$K$34,'data個人男子'!$L$3:$L$34))</f>
        <v>椿原　宥輝</v>
      </c>
      <c r="D31" s="212"/>
      <c r="E31" s="55" t="str">
        <f>IF(A31="","",LOOKUP(A31,'data個人男子'!$K$3:$K$34,'data個人男子'!$M$3:$M$34))</f>
        <v>③</v>
      </c>
      <c r="F31" s="215"/>
      <c r="G31" s="117">
        <v>2</v>
      </c>
      <c r="H31" s="56"/>
      <c r="I31" s="56"/>
      <c r="J31" s="117"/>
      <c r="K31" s="62"/>
      <c r="L31" s="57"/>
      <c r="M31" s="57"/>
      <c r="N31" s="151">
        <v>2</v>
      </c>
      <c r="O31" s="219"/>
      <c r="P31" s="212" t="str">
        <f>IF(T31="","",LOOKUP(T31,'data個人男子'!$K$3:$K$34,'data個人男子'!$L$3:$L$34))</f>
        <v>中峰信太朗</v>
      </c>
      <c r="Q31" s="212"/>
      <c r="R31" s="55" t="str">
        <f>IF(T31="","",LOOKUP(T31,'data個人男子'!$K$3:$K$34,'data個人男子'!$M$3:$M$34))</f>
        <v>③</v>
      </c>
      <c r="S31" s="211">
        <v>23</v>
      </c>
      <c r="T31" s="216">
        <v>8</v>
      </c>
    </row>
    <row r="32" spans="1:20" ht="15" customHeight="1" thickBot="1">
      <c r="A32" s="225"/>
      <c r="B32" s="211"/>
      <c r="C32" s="212" t="str">
        <f>IF(A31="","",LOOKUP(A31,'data個人男子'!$K$3:$K$34,'data個人男子'!$N$3:$N$34))</f>
        <v>井上　　颯</v>
      </c>
      <c r="D32" s="212"/>
      <c r="E32" s="55" t="str">
        <f>IF(A31="","",LOOKUP(A31,'data個人男子'!$K$3:$K$34,'data個人男子'!$O$3:$O$34))</f>
        <v>③</v>
      </c>
      <c r="F32" s="116"/>
      <c r="G32" s="117"/>
      <c r="H32" s="56"/>
      <c r="I32" s="56"/>
      <c r="J32" s="117"/>
      <c r="K32" s="62"/>
      <c r="L32" s="57"/>
      <c r="M32" s="57"/>
      <c r="N32" s="128"/>
      <c r="O32" s="149"/>
      <c r="P32" s="212" t="str">
        <f>IF(T31="","",LOOKUP(T31,'data個人男子'!$K$3:$K$34,'data個人男子'!$N$3:$N$34))</f>
        <v>中島　健汰</v>
      </c>
      <c r="Q32" s="212"/>
      <c r="R32" s="55" t="str">
        <f>IF(T31="","",LOOKUP(T31,'data個人男子'!$K$3:$K$34,'data個人男子'!$O$3:$O$34))</f>
        <v>③</v>
      </c>
      <c r="S32" s="211"/>
      <c r="T32" s="216"/>
    </row>
    <row r="33" spans="1:20" ht="15" customHeight="1" thickBot="1">
      <c r="A33" s="225"/>
      <c r="B33" s="211"/>
      <c r="C33" s="214"/>
      <c r="D33" s="213" t="str">
        <f>IF(A31="","",LOOKUP(A31,'data個人男子'!$K$3:$K$34,'data個人男子'!$P$3:$P$34))</f>
        <v>札幌 ・ 新陵中学校</v>
      </c>
      <c r="E33" s="214"/>
      <c r="F33" s="56">
        <v>2</v>
      </c>
      <c r="G33" s="56"/>
      <c r="H33" s="56"/>
      <c r="I33" s="56"/>
      <c r="J33" s="165"/>
      <c r="K33" s="62"/>
      <c r="L33" s="57"/>
      <c r="M33" s="57"/>
      <c r="N33" s="57"/>
      <c r="O33" s="57">
        <v>2</v>
      </c>
      <c r="P33" s="214"/>
      <c r="Q33" s="213" t="str">
        <f>IF(T31="","",LOOKUP(T31,'data個人男子'!$K$3:$K$34,'data個人男子'!$P$3:$P$34))</f>
        <v>後志 ・ 菁園中学校</v>
      </c>
      <c r="R33" s="214"/>
      <c r="S33" s="211"/>
      <c r="T33" s="216"/>
    </row>
    <row r="34" spans="1:20" ht="15" customHeight="1" thickBot="1">
      <c r="A34" s="225"/>
      <c r="B34" s="211"/>
      <c r="C34" s="214"/>
      <c r="D34" s="213"/>
      <c r="E34" s="214"/>
      <c r="F34" s="56"/>
      <c r="G34" s="56"/>
      <c r="H34" s="56"/>
      <c r="I34" s="215">
        <v>27</v>
      </c>
      <c r="J34" s="166">
        <v>2</v>
      </c>
      <c r="K34" s="167">
        <v>1</v>
      </c>
      <c r="L34" s="219">
        <v>28</v>
      </c>
      <c r="M34" s="57"/>
      <c r="N34" s="57"/>
      <c r="O34" s="57"/>
      <c r="P34" s="214"/>
      <c r="Q34" s="213"/>
      <c r="R34" s="214"/>
      <c r="S34" s="211"/>
      <c r="T34" s="216"/>
    </row>
    <row r="35" spans="1:20" ht="15" customHeight="1" thickBot="1">
      <c r="A35" s="225">
        <v>27</v>
      </c>
      <c r="B35" s="211">
        <v>8</v>
      </c>
      <c r="C35" s="212" t="str">
        <f>IF(A35="","",LOOKUP(A35,'data個人男子'!$K$3:$K$34,'data個人男子'!$L$3:$L$34))</f>
        <v>井戸坂宥希</v>
      </c>
      <c r="D35" s="212"/>
      <c r="E35" s="55" t="str">
        <f>IF(A35="","",LOOKUP(A35,'data個人男子'!$K$3:$K$34,'data個人男子'!$M$3:$M$34))</f>
        <v>③</v>
      </c>
      <c r="F35" s="56"/>
      <c r="G35" s="56"/>
      <c r="H35" s="56"/>
      <c r="I35" s="215"/>
      <c r="J35" s="227">
        <v>29</v>
      </c>
      <c r="K35" s="224"/>
      <c r="L35" s="219"/>
      <c r="M35" s="57"/>
      <c r="N35" s="57"/>
      <c r="O35" s="57"/>
      <c r="P35" s="212" t="str">
        <f>IF(T35="","",LOOKUP(T35,'data個人男子'!$K$3:$K$34,'data個人男子'!$L$3:$L$34))</f>
        <v>菊池　楓馬</v>
      </c>
      <c r="Q35" s="212"/>
      <c r="R35" s="55" t="str">
        <f>IF(T35="","",LOOKUP(T35,'data個人男子'!$K$3:$K$34,'data個人男子'!$M$3:$M$34))</f>
        <v>③</v>
      </c>
      <c r="S35" s="211">
        <v>24</v>
      </c>
      <c r="T35" s="216">
        <v>5</v>
      </c>
    </row>
    <row r="36" spans="1:20" ht="15" customHeight="1" thickBot="1">
      <c r="A36" s="225"/>
      <c r="B36" s="211"/>
      <c r="C36" s="212" t="str">
        <f>IF(A35="","",LOOKUP(A35,'data個人男子'!$K$3:$K$34,'data個人男子'!$N$3:$N$34))</f>
        <v>菅沼　　涼</v>
      </c>
      <c r="D36" s="212"/>
      <c r="E36" s="55" t="str">
        <f>IF(A35="","",LOOKUP(A35,'data個人男子'!$K$3:$K$34,'data個人男子'!$O$3:$O$34))</f>
        <v>③</v>
      </c>
      <c r="F36" s="116">
        <v>2</v>
      </c>
      <c r="G36" s="56"/>
      <c r="H36" s="56"/>
      <c r="I36" s="56"/>
      <c r="J36" s="66"/>
      <c r="K36" s="128"/>
      <c r="L36" s="57"/>
      <c r="M36" s="57"/>
      <c r="N36" s="57"/>
      <c r="O36" s="127">
        <v>2</v>
      </c>
      <c r="P36" s="212" t="str">
        <f>IF(T35="","",LOOKUP(T35,'data個人男子'!$K$3:$K$34,'data個人男子'!$N$3:$N$34))</f>
        <v>遠藤　大輝</v>
      </c>
      <c r="Q36" s="212"/>
      <c r="R36" s="55" t="str">
        <f>IF(T35="","",LOOKUP(T35,'data個人男子'!$K$3:$K$34,'data個人男子'!$O$3:$O$34))</f>
        <v>①</v>
      </c>
      <c r="S36" s="211"/>
      <c r="T36" s="216"/>
    </row>
    <row r="37" spans="1:20" ht="15" customHeight="1" thickBot="1">
      <c r="A37" s="225"/>
      <c r="B37" s="211"/>
      <c r="C37" s="214"/>
      <c r="D37" s="213" t="str">
        <f>IF(A35="","",LOOKUP(A35,'data個人男子'!$K$3:$K$34,'data個人男子'!$P$3:$P$34))</f>
        <v>根室 ・ 中標津中学校</v>
      </c>
      <c r="E37" s="214"/>
      <c r="F37" s="56"/>
      <c r="G37" s="117"/>
      <c r="H37" s="56"/>
      <c r="I37" s="56"/>
      <c r="J37" s="66"/>
      <c r="K37" s="128"/>
      <c r="L37" s="57"/>
      <c r="M37" s="57"/>
      <c r="N37" s="128"/>
      <c r="O37" s="57"/>
      <c r="P37" s="214"/>
      <c r="Q37" s="213" t="str">
        <f>IF(T35="","",LOOKUP(T35,'data個人男子'!$K$3:$K$34,'data個人男子'!$P$3:$P$34))</f>
        <v>空知 ・ 緑中学校</v>
      </c>
      <c r="R37" s="214"/>
      <c r="S37" s="211"/>
      <c r="T37" s="216"/>
    </row>
    <row r="38" spans="1:20" ht="15" customHeight="1" thickBot="1">
      <c r="A38" s="225"/>
      <c r="B38" s="211"/>
      <c r="C38" s="214"/>
      <c r="D38" s="213"/>
      <c r="E38" s="214"/>
      <c r="F38" s="215">
        <v>4</v>
      </c>
      <c r="G38" s="120">
        <v>0</v>
      </c>
      <c r="H38" s="56"/>
      <c r="I38" s="56"/>
      <c r="J38" s="66"/>
      <c r="K38" s="128"/>
      <c r="L38" s="57"/>
      <c r="M38" s="57"/>
      <c r="N38" s="139">
        <v>0</v>
      </c>
      <c r="O38" s="219">
        <v>12</v>
      </c>
      <c r="P38" s="214"/>
      <c r="Q38" s="213"/>
      <c r="R38" s="214"/>
      <c r="S38" s="211"/>
      <c r="T38" s="216"/>
    </row>
    <row r="39" spans="1:20" ht="15" customHeight="1" thickBot="1">
      <c r="A39" s="225">
        <v>12</v>
      </c>
      <c r="B39" s="211">
        <v>9</v>
      </c>
      <c r="C39" s="212" t="str">
        <f>IF(A39="","",LOOKUP(A39,'data個人男子'!$K$3:$K$34,'data個人男子'!$L$3:$L$34))</f>
        <v>木村　悠伸</v>
      </c>
      <c r="D39" s="212"/>
      <c r="E39" s="55" t="str">
        <f>IF(A39="","",LOOKUP(A39,'data個人男子'!$K$3:$K$34,'data個人男子'!$M$3:$M$34))</f>
        <v>③</v>
      </c>
      <c r="F39" s="215"/>
      <c r="G39" s="70"/>
      <c r="H39" s="56"/>
      <c r="I39" s="56"/>
      <c r="J39" s="66"/>
      <c r="K39" s="128"/>
      <c r="L39" s="57"/>
      <c r="M39" s="62"/>
      <c r="N39" s="62"/>
      <c r="O39" s="219"/>
      <c r="P39" s="212" t="str">
        <f>IF(T39="","",LOOKUP(T39,'data個人男子'!$K$3:$K$34,'data個人男子'!$L$3:$L$34))</f>
        <v>八木橋　暁</v>
      </c>
      <c r="Q39" s="212"/>
      <c r="R39" s="55" t="str">
        <f>IF(T39="","",LOOKUP(T39,'data個人男子'!$K$3:$K$34,'data個人男子'!$M$3:$M$34))</f>
        <v>③</v>
      </c>
      <c r="S39" s="211">
        <v>25</v>
      </c>
      <c r="T39" s="216">
        <v>14</v>
      </c>
    </row>
    <row r="40" spans="1:20" ht="15" customHeight="1" thickBot="1">
      <c r="A40" s="225"/>
      <c r="B40" s="211"/>
      <c r="C40" s="212" t="str">
        <f>IF(A39="","",LOOKUP(A39,'data個人男子'!$K$3:$K$34,'data個人男子'!$N$3:$N$34))</f>
        <v>室岩　　翔</v>
      </c>
      <c r="D40" s="212"/>
      <c r="E40" s="55" t="str">
        <f>IF(A39="","",LOOKUP(A39,'data個人男子'!$K$3:$K$34,'data個人男子'!$O$3:$O$34))</f>
        <v>③</v>
      </c>
      <c r="F40" s="67"/>
      <c r="G40" s="64"/>
      <c r="H40" s="56"/>
      <c r="I40" s="56"/>
      <c r="J40" s="66"/>
      <c r="K40" s="128"/>
      <c r="L40" s="57"/>
      <c r="M40" s="62"/>
      <c r="N40" s="62"/>
      <c r="O40" s="59"/>
      <c r="P40" s="212" t="str">
        <f>IF(T39="","",LOOKUP(T39,'data個人男子'!$K$3:$K$34,'data個人男子'!$N$3:$N$34))</f>
        <v>吉崎　佑亮</v>
      </c>
      <c r="Q40" s="212"/>
      <c r="R40" s="55" t="str">
        <f>IF(T39="","",LOOKUP(T39,'data個人男子'!$K$3:$K$34,'data個人男子'!$O$3:$O$34))</f>
        <v>③</v>
      </c>
      <c r="S40" s="211"/>
      <c r="T40" s="216"/>
    </row>
    <row r="41" spans="1:20" ht="15" customHeight="1" thickBot="1">
      <c r="A41" s="225"/>
      <c r="B41" s="211"/>
      <c r="C41" s="214"/>
      <c r="D41" s="213" t="str">
        <f>IF(A39="","",LOOKUP(A39,'data個人男子'!$K$3:$K$34,'data個人男子'!$P$3:$P$34))</f>
        <v>檜山 ・ 北檜山中学校</v>
      </c>
      <c r="E41" s="214"/>
      <c r="F41" s="60">
        <v>0</v>
      </c>
      <c r="G41" s="64"/>
      <c r="H41" s="56"/>
      <c r="I41" s="56"/>
      <c r="J41" s="66"/>
      <c r="K41" s="128"/>
      <c r="L41" s="57"/>
      <c r="M41" s="62"/>
      <c r="N41" s="57"/>
      <c r="O41" s="63">
        <v>0</v>
      </c>
      <c r="P41" s="214"/>
      <c r="Q41" s="213" t="str">
        <f>IF(T39="","",LOOKUP(T39,'data個人男子'!$K$3:$K$34,'data個人男子'!$P$3:$P$34))</f>
        <v>胆振 ・ 豊浦中学校</v>
      </c>
      <c r="R41" s="214"/>
      <c r="S41" s="211"/>
      <c r="T41" s="216"/>
    </row>
    <row r="42" spans="1:20" ht="15" customHeight="1" thickBot="1">
      <c r="A42" s="225"/>
      <c r="B42" s="211"/>
      <c r="C42" s="214"/>
      <c r="D42" s="213"/>
      <c r="E42" s="214"/>
      <c r="F42" s="56"/>
      <c r="G42" s="215">
        <v>17</v>
      </c>
      <c r="H42" s="66">
        <v>1</v>
      </c>
      <c r="I42" s="56"/>
      <c r="J42" s="66"/>
      <c r="K42" s="128"/>
      <c r="L42" s="57"/>
      <c r="M42" s="134">
        <v>0</v>
      </c>
      <c r="N42" s="219">
        <v>21</v>
      </c>
      <c r="O42" s="57"/>
      <c r="P42" s="214"/>
      <c r="Q42" s="213"/>
      <c r="R42" s="214"/>
      <c r="S42" s="211"/>
      <c r="T42" s="216"/>
    </row>
    <row r="43" spans="1:20" ht="15" customHeight="1" thickBot="1" thickTop="1">
      <c r="A43" s="225">
        <v>30</v>
      </c>
      <c r="B43" s="211">
        <v>10</v>
      </c>
      <c r="C43" s="212" t="str">
        <f>IF(A43="","",LOOKUP(A43,'data個人男子'!$K$3:$K$34,'data個人男子'!$L$3:$L$34))</f>
        <v>鈴木　希望　</v>
      </c>
      <c r="D43" s="212"/>
      <c r="E43" s="55" t="str">
        <f>IF(A43="","",LOOKUP(A43,'data個人男子'!$K$3:$K$34,'data個人男子'!$M$3:$M$34))</f>
        <v>③</v>
      </c>
      <c r="F43" s="56"/>
      <c r="G43" s="215"/>
      <c r="H43" s="125"/>
      <c r="I43" s="66"/>
      <c r="J43" s="66"/>
      <c r="K43" s="128"/>
      <c r="L43" s="62"/>
      <c r="M43" s="147"/>
      <c r="N43" s="219"/>
      <c r="O43" s="57"/>
      <c r="P43" s="212" t="str">
        <f>IF(T43="","",LOOKUP(T43,'data個人男子'!$K$3:$K$34,'data個人男子'!$L$3:$L$34))</f>
        <v>高橋　成吉</v>
      </c>
      <c r="Q43" s="212"/>
      <c r="R43" s="55" t="str">
        <f>IF(T43="","",LOOKUP(T43,'data個人男子'!$K$3:$K$34,'data個人男子'!$M$3:$M$34))</f>
        <v>③</v>
      </c>
      <c r="S43" s="211">
        <v>26</v>
      </c>
      <c r="T43" s="216">
        <v>17</v>
      </c>
    </row>
    <row r="44" spans="1:20" ht="15" customHeight="1" thickBot="1">
      <c r="A44" s="225"/>
      <c r="B44" s="211"/>
      <c r="C44" s="212" t="str">
        <f>IF(A43="","",LOOKUP(A43,'data個人男子'!$K$3:$K$34,'data個人男子'!$N$3:$N$34))</f>
        <v>竹下　雄太</v>
      </c>
      <c r="D44" s="212"/>
      <c r="E44" s="55" t="str">
        <f>IF(A43="","",LOOKUP(A43,'data個人男子'!$K$3:$K$34,'data個人男子'!$O$3:$O$34))</f>
        <v>③</v>
      </c>
      <c r="F44" s="58">
        <v>1</v>
      </c>
      <c r="G44" s="56"/>
      <c r="H44" s="121"/>
      <c r="I44" s="66"/>
      <c r="J44" s="66"/>
      <c r="K44" s="128"/>
      <c r="L44" s="62"/>
      <c r="M44" s="133"/>
      <c r="N44" s="57"/>
      <c r="O44" s="127">
        <v>2</v>
      </c>
      <c r="P44" s="212" t="str">
        <f>IF(T43="","",LOOKUP(T43,'data個人男子'!$K$3:$K$34,'data個人男子'!$N$3:$N$34))</f>
        <v>北野　貴大</v>
      </c>
      <c r="Q44" s="212"/>
      <c r="R44" s="55" t="str">
        <f>IF(T43="","",LOOKUP(T43,'data個人男子'!$K$3:$K$34,'data個人男子'!$O$3:$O$34))</f>
        <v>③</v>
      </c>
      <c r="S44" s="211"/>
      <c r="T44" s="216"/>
    </row>
    <row r="45" spans="1:20" ht="15" customHeight="1" thickBot="1">
      <c r="A45" s="225"/>
      <c r="B45" s="211"/>
      <c r="C45" s="214"/>
      <c r="D45" s="213" t="str">
        <f>IF(A43="","",LOOKUP(A43,'data個人男子'!$K$3:$K$34,'data個人男子'!$P$3:$P$34))</f>
        <v>開催地 ・ 忠和中学校</v>
      </c>
      <c r="E45" s="214"/>
      <c r="F45" s="61"/>
      <c r="G45" s="56"/>
      <c r="H45" s="121"/>
      <c r="I45" s="66"/>
      <c r="J45" s="66"/>
      <c r="K45" s="128"/>
      <c r="L45" s="62"/>
      <c r="M45" s="133"/>
      <c r="N45" s="128"/>
      <c r="O45" s="57"/>
      <c r="P45" s="214"/>
      <c r="Q45" s="213" t="str">
        <f>IF(T43="","",LOOKUP(T43,'data個人男子'!$K$3:$K$34,'data個人男子'!$P$3:$P$34))</f>
        <v>上川 ・ 忠和中学校</v>
      </c>
      <c r="R45" s="214"/>
      <c r="S45" s="211"/>
      <c r="T45" s="216"/>
    </row>
    <row r="46" spans="1:20" ht="15" customHeight="1" thickBot="1">
      <c r="A46" s="225"/>
      <c r="B46" s="211"/>
      <c r="C46" s="214"/>
      <c r="D46" s="213"/>
      <c r="E46" s="214"/>
      <c r="F46" s="215">
        <v>5</v>
      </c>
      <c r="G46" s="123"/>
      <c r="H46" s="121"/>
      <c r="I46" s="66"/>
      <c r="J46" s="66"/>
      <c r="K46" s="128"/>
      <c r="L46" s="62"/>
      <c r="M46" s="133"/>
      <c r="N46" s="139"/>
      <c r="O46" s="219">
        <v>13</v>
      </c>
      <c r="P46" s="214"/>
      <c r="Q46" s="213"/>
      <c r="R46" s="214"/>
      <c r="S46" s="211"/>
      <c r="T46" s="216"/>
    </row>
    <row r="47" spans="1:20" ht="15" customHeight="1" thickBot="1">
      <c r="A47" s="225">
        <v>13</v>
      </c>
      <c r="B47" s="211">
        <v>11</v>
      </c>
      <c r="C47" s="212" t="str">
        <f>IF(A47="","",LOOKUP(A47,'data個人男子'!$K$3:$K$34,'data個人男子'!$L$3:$L$34))</f>
        <v>大友　拓海</v>
      </c>
      <c r="D47" s="212"/>
      <c r="E47" s="55" t="str">
        <f>IF(A47="","",LOOKUP(A47,'data個人男子'!$K$3:$K$34,'data個人男子'!$M$3:$M$34))</f>
        <v>③</v>
      </c>
      <c r="F47" s="215"/>
      <c r="G47" s="117">
        <v>2</v>
      </c>
      <c r="H47" s="56"/>
      <c r="I47" s="66"/>
      <c r="J47" s="66"/>
      <c r="K47" s="128"/>
      <c r="L47" s="62"/>
      <c r="M47" s="57"/>
      <c r="N47" s="62">
        <v>2</v>
      </c>
      <c r="O47" s="219"/>
      <c r="P47" s="212" t="str">
        <f>IF(T47="","",LOOKUP(T47,'data個人男子'!$K$3:$K$34,'data個人男子'!$L$3:$L$34))</f>
        <v>髙田　　陸</v>
      </c>
      <c r="Q47" s="212"/>
      <c r="R47" s="55" t="str">
        <f>IF(T47="","",LOOKUP(T47,'data個人男子'!$K$3:$K$34,'data個人男子'!$M$3:$M$34))</f>
        <v>③</v>
      </c>
      <c r="S47" s="211">
        <v>27</v>
      </c>
      <c r="T47" s="216">
        <v>2</v>
      </c>
    </row>
    <row r="48" spans="1:20" ht="15" customHeight="1" thickBot="1">
      <c r="A48" s="225"/>
      <c r="B48" s="211"/>
      <c r="C48" s="212" t="str">
        <f>IF(A47="","",LOOKUP(A47,'data個人男子'!$K$3:$K$34,'data個人男子'!$N$3:$N$34))</f>
        <v>高畑　有志</v>
      </c>
      <c r="D48" s="212"/>
      <c r="E48" s="55" t="str">
        <f>IF(A47="","",LOOKUP(A47,'data個人男子'!$K$3:$K$34,'data個人男子'!$O$3:$O$34))</f>
        <v>③</v>
      </c>
      <c r="F48" s="116"/>
      <c r="G48" s="117"/>
      <c r="H48" s="56"/>
      <c r="I48" s="66"/>
      <c r="J48" s="66"/>
      <c r="K48" s="128"/>
      <c r="L48" s="62"/>
      <c r="M48" s="57"/>
      <c r="N48" s="62"/>
      <c r="O48" s="59"/>
      <c r="P48" s="212" t="str">
        <f>IF(T47="","",LOOKUP(T47,'data個人男子'!$K$3:$K$34,'data個人男子'!$N$3:$N$34))</f>
        <v>小林　優斗</v>
      </c>
      <c r="Q48" s="212"/>
      <c r="R48" s="55" t="str">
        <f>IF(T47="","",LOOKUP(T47,'data個人男子'!$K$3:$K$34,'data個人男子'!$O$3:$O$34))</f>
        <v>③</v>
      </c>
      <c r="S48" s="211"/>
      <c r="T48" s="216"/>
    </row>
    <row r="49" spans="1:20" ht="15" customHeight="1" thickBot="1">
      <c r="A49" s="225"/>
      <c r="B49" s="211"/>
      <c r="C49" s="214"/>
      <c r="D49" s="213" t="str">
        <f>IF(A47="","",LOOKUP(A47,'data個人男子'!$K$3:$K$34,'data個人男子'!$P$3:$P$34))</f>
        <v>胆振 ・ 壮瞥中学校</v>
      </c>
      <c r="E49" s="214"/>
      <c r="F49" s="56">
        <v>2</v>
      </c>
      <c r="G49" s="56"/>
      <c r="H49" s="56"/>
      <c r="I49" s="66"/>
      <c r="J49" s="66"/>
      <c r="K49" s="128"/>
      <c r="L49" s="62"/>
      <c r="M49" s="57"/>
      <c r="N49" s="57"/>
      <c r="O49" s="63">
        <v>0</v>
      </c>
      <c r="P49" s="214"/>
      <c r="Q49" s="213" t="str">
        <f>IF(T47="","",LOOKUP(T47,'data個人男子'!$K$3:$K$34,'data個人男子'!$P$3:$P$34))</f>
        <v>札幌 ・ 篠路中学校</v>
      </c>
      <c r="R49" s="214"/>
      <c r="S49" s="211"/>
      <c r="T49" s="216"/>
    </row>
    <row r="50" spans="1:20" ht="15" customHeight="1" thickBot="1">
      <c r="A50" s="225"/>
      <c r="B50" s="211"/>
      <c r="C50" s="214"/>
      <c r="D50" s="213"/>
      <c r="E50" s="214"/>
      <c r="F50" s="56"/>
      <c r="G50" s="56"/>
      <c r="H50" s="215">
        <v>24</v>
      </c>
      <c r="I50" s="118"/>
      <c r="J50" s="71"/>
      <c r="K50" s="162"/>
      <c r="L50" s="134"/>
      <c r="M50" s="219">
        <v>26</v>
      </c>
      <c r="N50" s="57"/>
      <c r="O50" s="57"/>
      <c r="P50" s="214"/>
      <c r="Q50" s="213"/>
      <c r="R50" s="214"/>
      <c r="S50" s="211"/>
      <c r="T50" s="216"/>
    </row>
    <row r="51" spans="1:20" ht="15" customHeight="1" thickBot="1" thickTop="1">
      <c r="A51" s="225">
        <v>3</v>
      </c>
      <c r="B51" s="211">
        <v>12</v>
      </c>
      <c r="C51" s="212" t="str">
        <f>IF(A51="","",LOOKUP(A51,'data個人男子'!$K$3:$K$34,'data個人男子'!$L$3:$L$34))</f>
        <v>今重　克哉</v>
      </c>
      <c r="D51" s="212"/>
      <c r="E51" s="55" t="str">
        <f>IF(A51="","",LOOKUP(A51,'data個人男子'!$K$3:$K$34,'data個人男子'!$M$3:$M$34))</f>
        <v>③</v>
      </c>
      <c r="F51" s="56"/>
      <c r="G51" s="56"/>
      <c r="H51" s="215"/>
      <c r="I51" s="117">
        <v>1</v>
      </c>
      <c r="J51" s="56"/>
      <c r="K51" s="57"/>
      <c r="L51" s="151">
        <v>2</v>
      </c>
      <c r="M51" s="219"/>
      <c r="N51" s="57"/>
      <c r="O51" s="57"/>
      <c r="P51" s="212" t="str">
        <f>IF(T51="","",LOOKUP(T51,'data個人男子'!$K$3:$K$34,'data個人男子'!$L$3:$L$34))</f>
        <v>河村　一総</v>
      </c>
      <c r="Q51" s="212"/>
      <c r="R51" s="55" t="str">
        <f>IF(T51="","",LOOKUP(T51,'data個人男子'!$K$3:$K$34,'data個人男子'!$M$3:$M$34))</f>
        <v>③</v>
      </c>
      <c r="S51" s="211">
        <v>28</v>
      </c>
      <c r="T51" s="216">
        <v>9</v>
      </c>
    </row>
    <row r="52" spans="1:20" ht="15" customHeight="1" thickBot="1">
      <c r="A52" s="225"/>
      <c r="B52" s="211"/>
      <c r="C52" s="212" t="str">
        <f>IF(A51="","",LOOKUP(A51,'data個人男子'!$K$3:$K$34,'data個人男子'!$N$3:$N$34))</f>
        <v>若山　達也</v>
      </c>
      <c r="D52" s="212"/>
      <c r="E52" s="55" t="str">
        <f>IF(A51="","",LOOKUP(A51,'data個人男子'!$K$3:$K$34,'data個人男子'!$O$3:$O$34))</f>
        <v>③</v>
      </c>
      <c r="F52" s="116">
        <v>2</v>
      </c>
      <c r="G52" s="56"/>
      <c r="H52" s="56"/>
      <c r="I52" s="117"/>
      <c r="J52" s="56"/>
      <c r="K52" s="57"/>
      <c r="L52" s="128"/>
      <c r="M52" s="57"/>
      <c r="N52" s="57"/>
      <c r="O52" s="127">
        <v>2</v>
      </c>
      <c r="P52" s="212" t="str">
        <f>IF(T51="","",LOOKUP(T51,'data個人男子'!$K$3:$K$34,'data個人男子'!$N$3:$N$34))</f>
        <v>千葉　佳祐</v>
      </c>
      <c r="Q52" s="212"/>
      <c r="R52" s="55" t="str">
        <f>IF(T51="","",LOOKUP(T51,'data個人男子'!$K$3:$K$34,'data個人男子'!$O$3:$O$34))</f>
        <v>③</v>
      </c>
      <c r="S52" s="211"/>
      <c r="T52" s="216"/>
    </row>
    <row r="53" spans="1:20" ht="15" customHeight="1" thickBot="1">
      <c r="A53" s="225"/>
      <c r="B53" s="211"/>
      <c r="C53" s="214"/>
      <c r="D53" s="213" t="str">
        <f>IF(A51="","",LOOKUP(A51,'data個人男子'!$K$3:$K$34,'data個人男子'!$P$3:$P$34))</f>
        <v>石狩 ・ 大麻東中学校</v>
      </c>
      <c r="E53" s="214"/>
      <c r="F53" s="56"/>
      <c r="G53" s="117"/>
      <c r="H53" s="56"/>
      <c r="I53" s="117"/>
      <c r="J53" s="56"/>
      <c r="K53" s="57"/>
      <c r="L53" s="128"/>
      <c r="M53" s="57"/>
      <c r="N53" s="128"/>
      <c r="O53" s="57"/>
      <c r="P53" s="214"/>
      <c r="Q53" s="213" t="str">
        <f>IF(T51="","",LOOKUP(T51,'data個人男子'!$K$3:$K$34,'data個人男子'!$P$3:$P$34))</f>
        <v>渡島 ・ 砂原中学校</v>
      </c>
      <c r="R53" s="214"/>
      <c r="S53" s="211"/>
      <c r="T53" s="216"/>
    </row>
    <row r="54" spans="1:20" ht="15" customHeight="1" thickBot="1">
      <c r="A54" s="225"/>
      <c r="B54" s="211"/>
      <c r="C54" s="214"/>
      <c r="D54" s="213"/>
      <c r="E54" s="214"/>
      <c r="F54" s="215">
        <v>6</v>
      </c>
      <c r="G54" s="120">
        <v>0</v>
      </c>
      <c r="H54" s="56"/>
      <c r="I54" s="117"/>
      <c r="J54" s="73"/>
      <c r="K54" s="73"/>
      <c r="L54" s="128"/>
      <c r="M54" s="57"/>
      <c r="N54" s="139">
        <v>2</v>
      </c>
      <c r="O54" s="219">
        <v>14</v>
      </c>
      <c r="P54" s="214"/>
      <c r="Q54" s="213"/>
      <c r="R54" s="214"/>
      <c r="S54" s="211"/>
      <c r="T54" s="216"/>
    </row>
    <row r="55" spans="1:20" ht="15" customHeight="1" thickBot="1">
      <c r="A55" s="225">
        <v>26</v>
      </c>
      <c r="B55" s="211">
        <v>13</v>
      </c>
      <c r="C55" s="212" t="str">
        <f>IF(A55="","",LOOKUP(A55,'data個人男子'!$K$3:$K$34,'data個人男子'!$L$3:$L$34))</f>
        <v>二本松椋太</v>
      </c>
      <c r="D55" s="212"/>
      <c r="E55" s="55" t="str">
        <f>IF(A55="","",LOOKUP(A55,'data個人男子'!$K$3:$K$34,'data個人男子'!$M$3:$M$34))</f>
        <v>③</v>
      </c>
      <c r="F55" s="215"/>
      <c r="G55" s="70"/>
      <c r="H55" s="56"/>
      <c r="I55" s="117"/>
      <c r="J55" s="56"/>
      <c r="K55" s="57"/>
      <c r="L55" s="128"/>
      <c r="M55" s="128"/>
      <c r="N55" s="62"/>
      <c r="O55" s="219"/>
      <c r="P55" s="212" t="str">
        <f>IF(T55="","",LOOKUP(T55,'data個人男子'!$K$3:$K$34,'data個人男子'!$L$3:$L$34))</f>
        <v>谷口　恵太</v>
      </c>
      <c r="Q55" s="212"/>
      <c r="R55" s="55" t="str">
        <f>IF(T55="","",LOOKUP(T55,'data個人男子'!$K$3:$K$34,'data個人男子'!$M$3:$M$34))</f>
        <v>③</v>
      </c>
      <c r="S55" s="211">
        <v>29</v>
      </c>
      <c r="T55" s="216">
        <v>28</v>
      </c>
    </row>
    <row r="56" spans="1:20" ht="15" customHeight="1" thickBot="1">
      <c r="A56" s="225"/>
      <c r="B56" s="211"/>
      <c r="C56" s="212" t="str">
        <f>IF(A55="","",LOOKUP(A55,'data個人男子'!$K$3:$K$34,'data個人男子'!$N$3:$N$34))</f>
        <v>池上　温人</v>
      </c>
      <c r="D56" s="212"/>
      <c r="E56" s="55" t="str">
        <f>IF(A55="","",LOOKUP(A55,'data個人男子'!$K$3:$K$34,'data個人男子'!$O$3:$O$34))</f>
        <v>③</v>
      </c>
      <c r="F56" s="67"/>
      <c r="G56" s="64"/>
      <c r="H56" s="56"/>
      <c r="I56" s="117"/>
      <c r="J56" s="56"/>
      <c r="K56" s="57"/>
      <c r="L56" s="128"/>
      <c r="M56" s="128"/>
      <c r="N56" s="62"/>
      <c r="O56" s="59"/>
      <c r="P56" s="212" t="str">
        <f>IF(T55="","",LOOKUP(T55,'data個人男子'!$K$3:$K$34,'data個人男子'!$N$3:$N$34))</f>
        <v>鈴木　友將</v>
      </c>
      <c r="Q56" s="212"/>
      <c r="R56" s="55" t="str">
        <f>IF(T55="","",LOOKUP(T55,'data個人男子'!$K$3:$K$34,'data個人男子'!$O$3:$O$34))</f>
        <v>②</v>
      </c>
      <c r="S56" s="211"/>
      <c r="T56" s="216"/>
    </row>
    <row r="57" spans="1:20" ht="15" customHeight="1" thickBot="1">
      <c r="A57" s="225"/>
      <c r="B57" s="211"/>
      <c r="C57" s="214"/>
      <c r="D57" s="213" t="str">
        <f>IF(A55="","",LOOKUP(A55,'data個人男子'!$K$3:$K$34,'data個人男子'!$P$3:$P$34))</f>
        <v>釧路 ・ 川湯中学校</v>
      </c>
      <c r="E57" s="214"/>
      <c r="F57" s="60">
        <v>0</v>
      </c>
      <c r="G57" s="64"/>
      <c r="H57" s="56"/>
      <c r="I57" s="117"/>
      <c r="J57" s="56"/>
      <c r="K57" s="57"/>
      <c r="L57" s="128"/>
      <c r="M57" s="128"/>
      <c r="N57" s="57"/>
      <c r="O57" s="63">
        <v>0</v>
      </c>
      <c r="P57" s="214"/>
      <c r="Q57" s="213" t="str">
        <f>IF(T55="","",LOOKUP(T55,'data個人男子'!$K$3:$K$34,'data個人男子'!$P$3:$P$34))</f>
        <v>根室 ・ 海星中学校</v>
      </c>
      <c r="R57" s="214"/>
      <c r="S57" s="211"/>
      <c r="T57" s="216"/>
    </row>
    <row r="58" spans="1:20" ht="15" customHeight="1" thickBot="1">
      <c r="A58" s="225"/>
      <c r="B58" s="211"/>
      <c r="C58" s="214"/>
      <c r="D58" s="213"/>
      <c r="E58" s="214"/>
      <c r="F58" s="56"/>
      <c r="G58" s="215">
        <v>18</v>
      </c>
      <c r="H58" s="123"/>
      <c r="I58" s="117"/>
      <c r="J58" s="73"/>
      <c r="K58" s="73"/>
      <c r="L58" s="128"/>
      <c r="M58" s="128"/>
      <c r="N58" s="57"/>
      <c r="O58" s="57"/>
      <c r="P58" s="214"/>
      <c r="Q58" s="213"/>
      <c r="R58" s="214"/>
      <c r="S58" s="211"/>
      <c r="T58" s="216"/>
    </row>
    <row r="59" spans="1:20" ht="15" customHeight="1" thickBot="1">
      <c r="A59" s="225">
        <v>20</v>
      </c>
      <c r="B59" s="211">
        <v>14</v>
      </c>
      <c r="C59" s="212" t="str">
        <f>IF(A59="","",LOOKUP(A59,'data個人男子'!$K$3:$K$34,'data個人男子'!$L$3:$L$34))</f>
        <v>七戸　大志</v>
      </c>
      <c r="D59" s="212"/>
      <c r="E59" s="55" t="str">
        <f>IF(A59="","",LOOKUP(A59,'data個人男子'!$K$3:$K$34,'data個人男子'!$M$3:$M$34))</f>
        <v>③</v>
      </c>
      <c r="F59" s="56"/>
      <c r="G59" s="215"/>
      <c r="H59" s="117">
        <v>2</v>
      </c>
      <c r="I59" s="56"/>
      <c r="J59" s="56"/>
      <c r="K59" s="57"/>
      <c r="L59" s="128"/>
      <c r="M59" s="139"/>
      <c r="N59" s="219">
        <v>22</v>
      </c>
      <c r="O59" s="57"/>
      <c r="P59" s="235"/>
      <c r="Q59" s="235"/>
      <c r="R59" s="55"/>
      <c r="S59" s="211"/>
      <c r="T59" s="234"/>
    </row>
    <row r="60" spans="1:20" ht="15" customHeight="1" thickBot="1">
      <c r="A60" s="225"/>
      <c r="B60" s="211"/>
      <c r="C60" s="212" t="str">
        <f>IF(A59="","",LOOKUP(A59,'data個人男子'!$K$3:$K$34,'data個人男子'!$N$3:$N$34))</f>
        <v>和田　託弥</v>
      </c>
      <c r="D60" s="212"/>
      <c r="E60" s="55" t="str">
        <f>IF(A59="","",LOOKUP(A59,'data個人男子'!$K$3:$K$34,'data個人男子'!$O$3:$O$34))</f>
        <v>③</v>
      </c>
      <c r="F60" s="58">
        <v>0</v>
      </c>
      <c r="G60" s="56"/>
      <c r="H60" s="117"/>
      <c r="I60" s="56"/>
      <c r="J60" s="56"/>
      <c r="K60" s="57"/>
      <c r="L60" s="57"/>
      <c r="M60" s="62">
        <v>2</v>
      </c>
      <c r="N60" s="219"/>
      <c r="O60" s="57"/>
      <c r="P60" s="235"/>
      <c r="Q60" s="235"/>
      <c r="R60" s="55"/>
      <c r="S60" s="211"/>
      <c r="T60" s="234"/>
    </row>
    <row r="61" spans="1:20" ht="15" customHeight="1" thickBot="1">
      <c r="A61" s="225"/>
      <c r="B61" s="211"/>
      <c r="C61" s="214"/>
      <c r="D61" s="213" t="str">
        <f>IF(A59="","",LOOKUP(A59,'data個人男子'!$K$3:$K$34,'data個人男子'!$P$3:$P$34))</f>
        <v>宗谷 ・ 鬼脇中学校</v>
      </c>
      <c r="E61" s="214"/>
      <c r="F61" s="61"/>
      <c r="G61" s="56"/>
      <c r="H61" s="117"/>
      <c r="I61" s="56"/>
      <c r="J61" s="56"/>
      <c r="K61" s="57"/>
      <c r="L61" s="57"/>
      <c r="M61" s="62"/>
      <c r="N61" s="65"/>
      <c r="O61" s="57"/>
      <c r="P61" s="214"/>
      <c r="Q61" s="213"/>
      <c r="R61" s="214"/>
      <c r="S61" s="211"/>
      <c r="T61" s="234"/>
    </row>
    <row r="62" spans="1:20" ht="15" customHeight="1" thickBot="1">
      <c r="A62" s="225"/>
      <c r="B62" s="211"/>
      <c r="C62" s="214"/>
      <c r="D62" s="213"/>
      <c r="E62" s="214"/>
      <c r="F62" s="215">
        <v>7</v>
      </c>
      <c r="G62" s="123"/>
      <c r="H62" s="117"/>
      <c r="I62" s="56"/>
      <c r="J62" s="73"/>
      <c r="K62" s="73"/>
      <c r="L62" s="57"/>
      <c r="M62" s="57"/>
      <c r="N62" s="65"/>
      <c r="O62" s="57"/>
      <c r="P62" s="214"/>
      <c r="Q62" s="213"/>
      <c r="R62" s="214"/>
      <c r="S62" s="211"/>
      <c r="T62" s="234"/>
    </row>
    <row r="63" spans="1:20" ht="15" customHeight="1" thickBot="1">
      <c r="A63" s="225">
        <v>23</v>
      </c>
      <c r="B63" s="211">
        <v>15</v>
      </c>
      <c r="C63" s="212" t="str">
        <f>IF(A63="","",LOOKUP(A63,'data個人男子'!$K$3:$K$34,'data個人男子'!$L$3:$L$34))</f>
        <v>牧野　匠実</v>
      </c>
      <c r="D63" s="212"/>
      <c r="E63" s="55" t="str">
        <f>IF(A63="","",LOOKUP(A63,'data個人男子'!$K$3:$K$34,'data個人男子'!$M$3:$M$34))</f>
        <v>③</v>
      </c>
      <c r="F63" s="215"/>
      <c r="G63" s="117">
        <v>2</v>
      </c>
      <c r="H63" s="56"/>
      <c r="I63" s="56"/>
      <c r="J63" s="56"/>
      <c r="K63" s="57"/>
      <c r="L63" s="57"/>
      <c r="M63" s="57"/>
      <c r="N63" s="65"/>
      <c r="O63" s="57"/>
      <c r="P63" s="212" t="str">
        <f>IF(T63="","",LOOKUP(T63,'data個人男子'!$K$3:$K$34,'data個人男子'!$L$3:$L$34))</f>
        <v>中嶋　敦耶</v>
      </c>
      <c r="Q63" s="212"/>
      <c r="R63" s="55" t="str">
        <f>IF(T63="","",LOOKUP(T63,'data個人男子'!$K$3:$K$34,'data個人男子'!$M$3:$M$34))</f>
        <v>③</v>
      </c>
      <c r="S63" s="211">
        <v>30</v>
      </c>
      <c r="T63" s="216">
        <v>11</v>
      </c>
    </row>
    <row r="64" spans="1:20" ht="15" customHeight="1" thickBot="1">
      <c r="A64" s="225"/>
      <c r="B64" s="211"/>
      <c r="C64" s="212" t="str">
        <f>IF(A63="","",LOOKUP(A63,'data個人男子'!$K$3:$K$34,'data個人男子'!$N$3:$N$34))</f>
        <v>秦野　　歩</v>
      </c>
      <c r="D64" s="212"/>
      <c r="E64" s="55" t="str">
        <f>IF(A63="","",LOOKUP(A63,'data個人男子'!$K$3:$K$34,'data個人男子'!$O$3:$O$34))</f>
        <v>③</v>
      </c>
      <c r="F64" s="56"/>
      <c r="G64" s="117"/>
      <c r="H64" s="56"/>
      <c r="I64" s="56"/>
      <c r="J64" s="56"/>
      <c r="K64" s="57"/>
      <c r="L64" s="57"/>
      <c r="M64" s="57"/>
      <c r="N64" s="74"/>
      <c r="O64" s="59"/>
      <c r="P64" s="212" t="str">
        <f>IF(T63="","",LOOKUP(T63,'data個人男子'!$K$3:$K$34,'data個人男子'!$N$3:$N$34))</f>
        <v>伊藤　優作</v>
      </c>
      <c r="Q64" s="212"/>
      <c r="R64" s="55" t="str">
        <f>IF(T63="","",LOOKUP(T63,'data個人男子'!$K$3:$K$34,'data個人男子'!$O$3:$O$34))</f>
        <v>③</v>
      </c>
      <c r="S64" s="211"/>
      <c r="T64" s="216"/>
    </row>
    <row r="65" spans="1:20" ht="15" customHeight="1" thickBot="1" thickTop="1">
      <c r="A65" s="225"/>
      <c r="B65" s="211"/>
      <c r="C65" s="214"/>
      <c r="D65" s="213" t="str">
        <f>IF(A63="","",LOOKUP(A63,'data個人男子'!$K$3:$K$34,'data個人男子'!$P$3:$P$34))</f>
        <v>十勝 ・ 芽室中学校</v>
      </c>
      <c r="E65" s="214"/>
      <c r="F65" s="119">
        <v>2</v>
      </c>
      <c r="G65" s="56"/>
      <c r="H65" s="56"/>
      <c r="I65" s="56"/>
      <c r="J65" s="56"/>
      <c r="K65" s="57"/>
      <c r="L65" s="57"/>
      <c r="M65" s="57"/>
      <c r="N65" s="57">
        <v>0</v>
      </c>
      <c r="O65" s="63"/>
      <c r="P65" s="214"/>
      <c r="Q65" s="213" t="str">
        <f>IF(T63="","",LOOKUP(T63,'data個人男子'!$K$3:$K$34,'data個人男子'!$P$3:$P$34))</f>
        <v>檜山 ・ 北檜山中学校</v>
      </c>
      <c r="R65" s="214"/>
      <c r="S65" s="211"/>
      <c r="T65" s="216"/>
    </row>
    <row r="66" spans="1:20" ht="15" customHeight="1" thickBot="1">
      <c r="A66" s="225"/>
      <c r="B66" s="211"/>
      <c r="C66" s="214"/>
      <c r="D66" s="213"/>
      <c r="E66" s="214"/>
      <c r="F66" s="56"/>
      <c r="G66" s="56"/>
      <c r="H66" s="56"/>
      <c r="I66" s="56"/>
      <c r="J66" s="73"/>
      <c r="K66" s="73"/>
      <c r="L66" s="57"/>
      <c r="M66" s="57"/>
      <c r="N66" s="57"/>
      <c r="O66" s="57"/>
      <c r="P66" s="214"/>
      <c r="Q66" s="213"/>
      <c r="R66" s="214"/>
      <c r="S66" s="211"/>
      <c r="T66" s="216"/>
    </row>
  </sheetData>
  <sheetProtection/>
  <mergeCells count="254">
    <mergeCell ref="R41:R42"/>
    <mergeCell ref="P43:Q43"/>
    <mergeCell ref="P44:Q44"/>
    <mergeCell ref="R29:R30"/>
    <mergeCell ref="P45:P46"/>
    <mergeCell ref="Q45:Q46"/>
    <mergeCell ref="B1:S2"/>
    <mergeCell ref="P47:Q47"/>
    <mergeCell ref="R45:R46"/>
    <mergeCell ref="P39:Q39"/>
    <mergeCell ref="P40:Q40"/>
    <mergeCell ref="P41:P42"/>
    <mergeCell ref="P33:P34"/>
    <mergeCell ref="C36:D36"/>
    <mergeCell ref="Q21:Q22"/>
    <mergeCell ref="P27:Q27"/>
    <mergeCell ref="T7:T10"/>
    <mergeCell ref="T27:T30"/>
    <mergeCell ref="S23:S26"/>
    <mergeCell ref="S27:S30"/>
    <mergeCell ref="T15:T18"/>
    <mergeCell ref="S7:S10"/>
    <mergeCell ref="S19:S22"/>
    <mergeCell ref="T19:T22"/>
    <mergeCell ref="C31:D31"/>
    <mergeCell ref="A31:A34"/>
    <mergeCell ref="Q33:Q34"/>
    <mergeCell ref="D33:D34"/>
    <mergeCell ref="C33:C34"/>
    <mergeCell ref="P28:Q28"/>
    <mergeCell ref="E33:E34"/>
    <mergeCell ref="P31:Q31"/>
    <mergeCell ref="P32:Q32"/>
    <mergeCell ref="P29:P30"/>
    <mergeCell ref="Q29:Q30"/>
    <mergeCell ref="R21:R22"/>
    <mergeCell ref="P24:Q24"/>
    <mergeCell ref="P12:Q12"/>
    <mergeCell ref="P13:P14"/>
    <mergeCell ref="Q13:Q14"/>
    <mergeCell ref="R13:R14"/>
    <mergeCell ref="P16:Q16"/>
    <mergeCell ref="P17:P18"/>
    <mergeCell ref="P15:Q15"/>
    <mergeCell ref="P21:P22"/>
    <mergeCell ref="G26:G27"/>
    <mergeCell ref="C23:D23"/>
    <mergeCell ref="C21:C22"/>
    <mergeCell ref="D21:D22"/>
    <mergeCell ref="A11:A14"/>
    <mergeCell ref="A7:A10"/>
    <mergeCell ref="E13:E14"/>
    <mergeCell ref="A27:A30"/>
    <mergeCell ref="A23:A26"/>
    <mergeCell ref="E17:E18"/>
    <mergeCell ref="A3:A6"/>
    <mergeCell ref="O6:O7"/>
    <mergeCell ref="O14:O15"/>
    <mergeCell ref="E9:E10"/>
    <mergeCell ref="C8:D8"/>
    <mergeCell ref="C9:C10"/>
    <mergeCell ref="D9:D10"/>
    <mergeCell ref="E5:E6"/>
    <mergeCell ref="A15:A18"/>
    <mergeCell ref="N10:N11"/>
    <mergeCell ref="A39:A42"/>
    <mergeCell ref="P35:Q35"/>
    <mergeCell ref="Q37:Q38"/>
    <mergeCell ref="J35:K35"/>
    <mergeCell ref="C35:D35"/>
    <mergeCell ref="A35:A38"/>
    <mergeCell ref="C39:D39"/>
    <mergeCell ref="C40:D40"/>
    <mergeCell ref="C41:C42"/>
    <mergeCell ref="Q41:Q42"/>
    <mergeCell ref="A47:A50"/>
    <mergeCell ref="T39:T42"/>
    <mergeCell ref="T35:T38"/>
    <mergeCell ref="P49:P50"/>
    <mergeCell ref="Q49:Q50"/>
    <mergeCell ref="P48:Q48"/>
    <mergeCell ref="D45:D46"/>
    <mergeCell ref="E45:E46"/>
    <mergeCell ref="F46:F47"/>
    <mergeCell ref="A43:A46"/>
    <mergeCell ref="T31:T34"/>
    <mergeCell ref="S47:S50"/>
    <mergeCell ref="T47:T50"/>
    <mergeCell ref="R49:R50"/>
    <mergeCell ref="T43:T46"/>
    <mergeCell ref="S43:S46"/>
    <mergeCell ref="R33:R34"/>
    <mergeCell ref="S39:S42"/>
    <mergeCell ref="S31:S34"/>
    <mergeCell ref="R37:R38"/>
    <mergeCell ref="G42:G43"/>
    <mergeCell ref="N42:N43"/>
    <mergeCell ref="C43:D43"/>
    <mergeCell ref="E41:E42"/>
    <mergeCell ref="B39:B42"/>
    <mergeCell ref="B43:B46"/>
    <mergeCell ref="D41:D42"/>
    <mergeCell ref="F38:F39"/>
    <mergeCell ref="C37:C38"/>
    <mergeCell ref="D37:D38"/>
    <mergeCell ref="E37:E38"/>
    <mergeCell ref="C25:C26"/>
    <mergeCell ref="D25:D26"/>
    <mergeCell ref="C27:D27"/>
    <mergeCell ref="C28:D28"/>
    <mergeCell ref="B35:B38"/>
    <mergeCell ref="S35:S38"/>
    <mergeCell ref="B31:B34"/>
    <mergeCell ref="C32:D32"/>
    <mergeCell ref="P36:Q36"/>
    <mergeCell ref="P37:P38"/>
    <mergeCell ref="F30:F31"/>
    <mergeCell ref="O30:O31"/>
    <mergeCell ref="B27:B30"/>
    <mergeCell ref="O38:O39"/>
    <mergeCell ref="C44:D44"/>
    <mergeCell ref="C45:C46"/>
    <mergeCell ref="T23:T26"/>
    <mergeCell ref="C29:C30"/>
    <mergeCell ref="D29:D30"/>
    <mergeCell ref="E29:E30"/>
    <mergeCell ref="P23:Q23"/>
    <mergeCell ref="E25:E26"/>
    <mergeCell ref="F22:F23"/>
    <mergeCell ref="Q25:Q26"/>
    <mergeCell ref="R25:R26"/>
    <mergeCell ref="P25:P26"/>
    <mergeCell ref="Q17:Q18"/>
    <mergeCell ref="A19:A22"/>
    <mergeCell ref="C17:C18"/>
    <mergeCell ref="R17:R18"/>
    <mergeCell ref="P19:Q19"/>
    <mergeCell ref="P20:Q20"/>
    <mergeCell ref="B23:B26"/>
    <mergeCell ref="C24:D24"/>
    <mergeCell ref="T11:T14"/>
    <mergeCell ref="Q9:Q10"/>
    <mergeCell ref="B19:B22"/>
    <mergeCell ref="C19:D19"/>
    <mergeCell ref="C20:D20"/>
    <mergeCell ref="P11:Q11"/>
    <mergeCell ref="B11:B14"/>
    <mergeCell ref="S11:S14"/>
    <mergeCell ref="B15:B18"/>
    <mergeCell ref="S15:S18"/>
    <mergeCell ref="T3:T6"/>
    <mergeCell ref="P3:Q3"/>
    <mergeCell ref="P4:Q4"/>
    <mergeCell ref="P5:P6"/>
    <mergeCell ref="Q5:Q6"/>
    <mergeCell ref="R5:R6"/>
    <mergeCell ref="S3:S6"/>
    <mergeCell ref="G9:G10"/>
    <mergeCell ref="F14:F15"/>
    <mergeCell ref="D17:D18"/>
    <mergeCell ref="P9:P10"/>
    <mergeCell ref="C11:D11"/>
    <mergeCell ref="C12:D12"/>
    <mergeCell ref="C15:D15"/>
    <mergeCell ref="C16:D16"/>
    <mergeCell ref="B7:B10"/>
    <mergeCell ref="C7:D7"/>
    <mergeCell ref="R9:R10"/>
    <mergeCell ref="P7:Q7"/>
    <mergeCell ref="P8:Q8"/>
    <mergeCell ref="B3:B6"/>
    <mergeCell ref="D5:D6"/>
    <mergeCell ref="C5:C6"/>
    <mergeCell ref="C4:D4"/>
    <mergeCell ref="C3:D3"/>
    <mergeCell ref="C13:C14"/>
    <mergeCell ref="D13:D14"/>
    <mergeCell ref="O46:O47"/>
    <mergeCell ref="I34:I35"/>
    <mergeCell ref="L34:L35"/>
    <mergeCell ref="H18:H19"/>
    <mergeCell ref="M18:M19"/>
    <mergeCell ref="O22:O23"/>
    <mergeCell ref="N26:N27"/>
    <mergeCell ref="E21:E22"/>
    <mergeCell ref="A55:A58"/>
    <mergeCell ref="B51:B54"/>
    <mergeCell ref="C51:D51"/>
    <mergeCell ref="A51:A54"/>
    <mergeCell ref="M50:M51"/>
    <mergeCell ref="P57:P58"/>
    <mergeCell ref="D49:D50"/>
    <mergeCell ref="B55:B58"/>
    <mergeCell ref="C55:D55"/>
    <mergeCell ref="E49:E50"/>
    <mergeCell ref="B47:B50"/>
    <mergeCell ref="C48:D48"/>
    <mergeCell ref="C49:C50"/>
    <mergeCell ref="H50:H51"/>
    <mergeCell ref="C47:D47"/>
    <mergeCell ref="C52:D52"/>
    <mergeCell ref="P52:Q52"/>
    <mergeCell ref="C53:C54"/>
    <mergeCell ref="D53:D54"/>
    <mergeCell ref="E53:E54"/>
    <mergeCell ref="P53:P54"/>
    <mergeCell ref="C56:D56"/>
    <mergeCell ref="C57:C58"/>
    <mergeCell ref="D57:D58"/>
    <mergeCell ref="Q57:Q58"/>
    <mergeCell ref="G58:G59"/>
    <mergeCell ref="N59:N60"/>
    <mergeCell ref="S59:S62"/>
    <mergeCell ref="C60:D60"/>
    <mergeCell ref="P60:Q60"/>
    <mergeCell ref="C61:C62"/>
    <mergeCell ref="D61:D62"/>
    <mergeCell ref="T55:T58"/>
    <mergeCell ref="P55:Q55"/>
    <mergeCell ref="Q53:Q54"/>
    <mergeCell ref="T51:T54"/>
    <mergeCell ref="S55:S58"/>
    <mergeCell ref="P56:Q56"/>
    <mergeCell ref="P51:Q51"/>
    <mergeCell ref="S51:S54"/>
    <mergeCell ref="R57:R58"/>
    <mergeCell ref="E65:E66"/>
    <mergeCell ref="P65:P66"/>
    <mergeCell ref="E57:E58"/>
    <mergeCell ref="R53:R54"/>
    <mergeCell ref="F54:F55"/>
    <mergeCell ref="O54:O55"/>
    <mergeCell ref="P61:P62"/>
    <mergeCell ref="Q61:Q62"/>
    <mergeCell ref="A63:A66"/>
    <mergeCell ref="T63:T66"/>
    <mergeCell ref="B59:B62"/>
    <mergeCell ref="S63:S66"/>
    <mergeCell ref="C64:D64"/>
    <mergeCell ref="P64:Q64"/>
    <mergeCell ref="C59:D59"/>
    <mergeCell ref="A59:A62"/>
    <mergeCell ref="C65:C66"/>
    <mergeCell ref="D65:D66"/>
    <mergeCell ref="T59:T62"/>
    <mergeCell ref="P59:Q59"/>
    <mergeCell ref="B63:B66"/>
    <mergeCell ref="C63:D63"/>
    <mergeCell ref="Q65:Q66"/>
    <mergeCell ref="R65:R66"/>
    <mergeCell ref="P63:Q63"/>
    <mergeCell ref="E61:E62"/>
    <mergeCell ref="R61:R62"/>
    <mergeCell ref="F62:F63"/>
  </mergeCells>
  <printOptions/>
  <pageMargins left="0.5905511811023623" right="0.3937007874015748" top="0.3937007874015748" bottom="0.3937007874015748" header="0" footer="0"/>
  <pageSetup fitToHeight="1" fitToWidth="1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5" zoomScaleNormal="75" zoomScalePageLayoutView="0" workbookViewId="0" topLeftCell="A1">
      <selection activeCell="B1" sqref="B1:S2"/>
    </sheetView>
  </sheetViews>
  <sheetFormatPr defaultColWidth="8.75390625" defaultRowHeight="13.5"/>
  <cols>
    <col min="1" max="1" width="8.75390625" style="35" customWidth="1"/>
    <col min="2" max="2" width="4.875" style="75" bestFit="1" customWidth="1"/>
    <col min="3" max="3" width="2.375" style="38" bestFit="1" customWidth="1"/>
    <col min="4" max="4" width="15.625" style="83" customWidth="1"/>
    <col min="5" max="5" width="3.375" style="38" customWidth="1"/>
    <col min="6" max="15" width="4.875" style="35" customWidth="1"/>
    <col min="16" max="16" width="2.375" style="35" bestFit="1" customWidth="1"/>
    <col min="17" max="17" width="15.625" style="82" customWidth="1"/>
    <col min="18" max="18" width="3.375" style="35" bestFit="1" customWidth="1"/>
    <col min="19" max="19" width="4.875" style="75" bestFit="1" customWidth="1"/>
    <col min="20" max="16384" width="8.75390625" style="35" customWidth="1"/>
  </cols>
  <sheetData>
    <row r="1" spans="1:20" ht="13.5">
      <c r="A1" s="53" t="s">
        <v>36</v>
      </c>
      <c r="B1" s="217" t="s">
        <v>30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53" t="s">
        <v>36</v>
      </c>
    </row>
    <row r="2" spans="1:20" ht="14.25" thickBot="1">
      <c r="A2" s="54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54" t="s">
        <v>37</v>
      </c>
    </row>
    <row r="3" spans="1:20" ht="15" customHeight="1" thickBot="1">
      <c r="A3" s="225">
        <v>27</v>
      </c>
      <c r="B3" s="211">
        <v>1</v>
      </c>
      <c r="C3" s="212" t="str">
        <f>IF(A3="","",LOOKUP(A3,'data個人女子'!$K$3:$K$34,'data個人女子'!$L$3:$L$34))</f>
        <v>大坂莉緒奈</v>
      </c>
      <c r="D3" s="212"/>
      <c r="E3" s="55" t="str">
        <f>IF(A3="","",LOOKUP(A3,'data個人女子'!$K$3:$K$34,'data個人女子'!$M$3:$M$34))</f>
        <v>③</v>
      </c>
      <c r="F3" s="56"/>
      <c r="G3" s="56"/>
      <c r="H3" s="56"/>
      <c r="I3" s="56"/>
      <c r="J3" s="56"/>
      <c r="K3" s="57"/>
      <c r="L3" s="57"/>
      <c r="M3" s="57"/>
      <c r="N3" s="57"/>
      <c r="O3" s="57"/>
      <c r="P3" s="212" t="str">
        <f>IF(T3="","",LOOKUP(T3,'data個人女子'!$K$3:$K$34,'data個人女子'!$L$3:$L$34))</f>
        <v>北国みなみ</v>
      </c>
      <c r="Q3" s="212"/>
      <c r="R3" s="55" t="str">
        <f>IF(T3="","",LOOKUP(T3,'data個人女子'!$K$3:$K$34,'data個人女子'!$M$3:$M$34))</f>
        <v>③</v>
      </c>
      <c r="S3" s="211">
        <v>16</v>
      </c>
      <c r="T3" s="216">
        <v>4</v>
      </c>
    </row>
    <row r="4" spans="1:20" ht="15" customHeight="1" thickBot="1">
      <c r="A4" s="225"/>
      <c r="B4" s="211"/>
      <c r="C4" s="212" t="str">
        <f>IF(A3="","",LOOKUP(A3,'data個人女子'!$K$3:$K$34,'data個人女子'!$N$3:$N$34))</f>
        <v>中村　聖奈</v>
      </c>
      <c r="D4" s="212"/>
      <c r="E4" s="55" t="str">
        <f>IF(A3="","",LOOKUP(A3,'data個人女子'!$K$3:$K$34,'data個人女子'!$O$3:$O$34))</f>
        <v>③</v>
      </c>
      <c r="F4" s="58"/>
      <c r="G4" s="56">
        <v>0</v>
      </c>
      <c r="H4" s="56"/>
      <c r="I4" s="56"/>
      <c r="J4" s="56"/>
      <c r="K4" s="57"/>
      <c r="L4" s="57"/>
      <c r="M4" s="57"/>
      <c r="N4" s="57"/>
      <c r="O4" s="127">
        <v>2</v>
      </c>
      <c r="P4" s="212" t="str">
        <f>IF(T3="","",LOOKUP(T3,'data個人女子'!$K$3:$K$34,'data個人女子'!$N$3:$N$34))</f>
        <v>山﨑　美優</v>
      </c>
      <c r="Q4" s="212"/>
      <c r="R4" s="55" t="str">
        <f>IF(T3="","",LOOKUP(T3,'data個人女子'!$K$3:$K$34,'data個人女子'!$O$3:$O$34))</f>
        <v>③</v>
      </c>
      <c r="S4" s="211"/>
      <c r="T4" s="216"/>
    </row>
    <row r="5" spans="1:20" ht="15" customHeight="1" thickBot="1">
      <c r="A5" s="225"/>
      <c r="B5" s="211"/>
      <c r="C5" s="214"/>
      <c r="D5" s="213" t="str">
        <f>IF(A3="","",LOOKUP(A3,'data個人女子'!$K$3:$K$34,'data個人女子'!$P$3:$P$34))</f>
        <v>根室 ・ 啓雲中学校</v>
      </c>
      <c r="E5" s="214"/>
      <c r="F5" s="60"/>
      <c r="G5" s="61"/>
      <c r="H5" s="56"/>
      <c r="I5" s="56"/>
      <c r="J5" s="56"/>
      <c r="K5" s="57"/>
      <c r="L5" s="57"/>
      <c r="M5" s="57"/>
      <c r="N5" s="128"/>
      <c r="O5" s="57"/>
      <c r="P5" s="214"/>
      <c r="Q5" s="213" t="str">
        <f>IF(T3="","",LOOKUP(T3,'data個人女子'!$K$3:$K$34,'data個人女子'!$P$3:$P$34))</f>
        <v>石狩 ・ 恵庭中学校</v>
      </c>
      <c r="R5" s="214"/>
      <c r="S5" s="211"/>
      <c r="T5" s="216"/>
    </row>
    <row r="6" spans="1:20" ht="15" customHeight="1" thickBot="1">
      <c r="A6" s="225"/>
      <c r="B6" s="211"/>
      <c r="C6" s="214"/>
      <c r="D6" s="213"/>
      <c r="E6" s="214"/>
      <c r="F6" s="215"/>
      <c r="G6" s="64"/>
      <c r="H6" s="56"/>
      <c r="I6" s="56"/>
      <c r="J6" s="56"/>
      <c r="K6" s="57"/>
      <c r="L6" s="57"/>
      <c r="M6" s="57"/>
      <c r="N6" s="139">
        <v>0</v>
      </c>
      <c r="O6" s="219">
        <v>8</v>
      </c>
      <c r="P6" s="214"/>
      <c r="Q6" s="213"/>
      <c r="R6" s="214"/>
      <c r="S6" s="211"/>
      <c r="T6" s="216"/>
    </row>
    <row r="7" spans="1:20" ht="15" customHeight="1" thickBot="1">
      <c r="A7" s="237"/>
      <c r="B7" s="211"/>
      <c r="C7" s="212"/>
      <c r="D7" s="212"/>
      <c r="E7" s="55"/>
      <c r="F7" s="215"/>
      <c r="G7" s="64"/>
      <c r="H7" s="56"/>
      <c r="I7" s="56"/>
      <c r="J7" s="56"/>
      <c r="K7" s="57"/>
      <c r="L7" s="57"/>
      <c r="M7" s="62"/>
      <c r="N7" s="62"/>
      <c r="O7" s="229"/>
      <c r="P7" s="212" t="str">
        <f>IF(T7="","",LOOKUP(T7,'data個人女子'!$K$3:$K$34,'data個人女子'!$L$3:$L$34))</f>
        <v>成田　百花</v>
      </c>
      <c r="Q7" s="212"/>
      <c r="R7" s="55" t="str">
        <f>IF(T7="","",LOOKUP(T7,'data個人女子'!$K$3:$K$34,'data個人女子'!$M$3:$M$34))</f>
        <v>③</v>
      </c>
      <c r="S7" s="211">
        <v>17</v>
      </c>
      <c r="T7" s="216">
        <v>19</v>
      </c>
    </row>
    <row r="8" spans="1:20" ht="15" customHeight="1" thickBot="1">
      <c r="A8" s="237"/>
      <c r="B8" s="211"/>
      <c r="C8" s="212"/>
      <c r="D8" s="212"/>
      <c r="E8" s="55"/>
      <c r="F8" s="56"/>
      <c r="G8" s="64"/>
      <c r="H8" s="56"/>
      <c r="I8" s="56"/>
      <c r="J8" s="56"/>
      <c r="K8" s="57"/>
      <c r="L8" s="57"/>
      <c r="M8" s="62"/>
      <c r="N8" s="62"/>
      <c r="O8" s="59"/>
      <c r="P8" s="212" t="str">
        <f>IF(T7="","",LOOKUP(T7,'data個人女子'!$K$3:$K$34,'data個人女子'!$N$3:$N$34))</f>
        <v>三上　結花</v>
      </c>
      <c r="Q8" s="212"/>
      <c r="R8" s="55" t="str">
        <f>IF(T7="","",LOOKUP(T7,'data個人女子'!$K$3:$K$34,'data個人女子'!$O$3:$O$34))</f>
        <v>③</v>
      </c>
      <c r="S8" s="211"/>
      <c r="T8" s="216"/>
    </row>
    <row r="9" spans="1:20" ht="15" customHeight="1" thickBot="1">
      <c r="A9" s="237"/>
      <c r="B9" s="211"/>
      <c r="C9" s="214"/>
      <c r="D9" s="213"/>
      <c r="E9" s="214"/>
      <c r="F9" s="56"/>
      <c r="G9" s="64"/>
      <c r="H9" s="56"/>
      <c r="I9" s="56"/>
      <c r="J9" s="56"/>
      <c r="K9" s="57"/>
      <c r="L9" s="57"/>
      <c r="M9" s="62"/>
      <c r="N9" s="57"/>
      <c r="O9" s="63">
        <v>0</v>
      </c>
      <c r="P9" s="214"/>
      <c r="Q9" s="213" t="str">
        <f>IF(T7="","",LOOKUP(T7,'data個人女子'!$K$3:$K$34,'data個人女子'!$P$3:$P$34))</f>
        <v>宗谷 ・ 潮見が丘中学校</v>
      </c>
      <c r="R9" s="214"/>
      <c r="S9" s="211"/>
      <c r="T9" s="216"/>
    </row>
    <row r="10" spans="1:20" ht="15" customHeight="1" thickBot="1">
      <c r="A10" s="237"/>
      <c r="B10" s="211"/>
      <c r="C10" s="214"/>
      <c r="D10" s="213"/>
      <c r="E10" s="214"/>
      <c r="F10" s="56"/>
      <c r="G10" s="236">
        <v>15</v>
      </c>
      <c r="H10" s="66">
        <v>0</v>
      </c>
      <c r="I10" s="56"/>
      <c r="J10" s="56"/>
      <c r="K10" s="57"/>
      <c r="L10" s="57"/>
      <c r="M10" s="134">
        <v>2</v>
      </c>
      <c r="N10" s="229">
        <v>19</v>
      </c>
      <c r="O10" s="57"/>
      <c r="P10" s="214"/>
      <c r="Q10" s="213"/>
      <c r="R10" s="214"/>
      <c r="S10" s="211"/>
      <c r="T10" s="216"/>
    </row>
    <row r="11" spans="1:20" ht="15" customHeight="1" thickBot="1" thickTop="1">
      <c r="A11" s="225">
        <v>12</v>
      </c>
      <c r="B11" s="211">
        <v>2</v>
      </c>
      <c r="C11" s="212" t="str">
        <f>IF(A11="","",LOOKUP(A11,'data個人女子'!$K$3:$K$34,'data個人女子'!$L$3:$L$34))</f>
        <v>川原　愛未</v>
      </c>
      <c r="D11" s="212"/>
      <c r="E11" s="55" t="str">
        <f>IF(A11="","",LOOKUP(A11,'data個人女子'!$K$3:$K$34,'data個人女子'!$M$3:$M$34))</f>
        <v>②</v>
      </c>
      <c r="F11" s="56"/>
      <c r="G11" s="215"/>
      <c r="H11" s="125"/>
      <c r="I11" s="66"/>
      <c r="J11" s="56"/>
      <c r="K11" s="57"/>
      <c r="L11" s="128"/>
      <c r="M11" s="151"/>
      <c r="N11" s="219"/>
      <c r="O11" s="57"/>
      <c r="P11" s="212" t="str">
        <f>IF(T11="","",LOOKUP(T11,'data個人女子'!$K$3:$K$34,'data個人女子'!$L$3:$L$34))</f>
        <v>鈴木　彩菜</v>
      </c>
      <c r="Q11" s="212"/>
      <c r="R11" s="55" t="str">
        <f>IF(T11="","",LOOKUP(T11,'data個人女子'!$K$3:$K$34,'data個人女子'!$M$3:$M$34))</f>
        <v>③</v>
      </c>
      <c r="S11" s="211">
        <v>18</v>
      </c>
      <c r="T11" s="216">
        <v>24</v>
      </c>
    </row>
    <row r="12" spans="1:20" ht="15" customHeight="1" thickBot="1">
      <c r="A12" s="225"/>
      <c r="B12" s="211"/>
      <c r="C12" s="212" t="str">
        <f>IF(A11="","",LOOKUP(A11,'data個人女子'!$K$3:$K$34,'data個人女子'!$N$3:$N$34))</f>
        <v>五十嵐夢香</v>
      </c>
      <c r="D12" s="212"/>
      <c r="E12" s="55" t="str">
        <f>IF(A11="","",LOOKUP(A11,'data個人女子'!$K$3:$K$34,'data個人女子'!$O$3:$O$34))</f>
        <v>②</v>
      </c>
      <c r="F12" s="58">
        <v>0</v>
      </c>
      <c r="G12" s="56"/>
      <c r="H12" s="121"/>
      <c r="I12" s="66"/>
      <c r="J12" s="56"/>
      <c r="K12" s="57"/>
      <c r="L12" s="128"/>
      <c r="M12" s="128"/>
      <c r="N12" s="57"/>
      <c r="O12" s="59">
        <v>0</v>
      </c>
      <c r="P12" s="212" t="str">
        <f>IF(T11="","",LOOKUP(T11,'data個人女子'!$K$3:$K$34,'data個人女子'!$N$3:$N$34))</f>
        <v>中村　　華</v>
      </c>
      <c r="Q12" s="212"/>
      <c r="R12" s="55" t="str">
        <f>IF(T11="","",LOOKUP(T11,'data個人女子'!$K$3:$K$34,'data個人女子'!$O$3:$O$34))</f>
        <v>②</v>
      </c>
      <c r="S12" s="211"/>
      <c r="T12" s="216"/>
    </row>
    <row r="13" spans="1:20" ht="15" customHeight="1" thickBot="1">
      <c r="A13" s="225"/>
      <c r="B13" s="211"/>
      <c r="C13" s="214"/>
      <c r="D13" s="213" t="str">
        <f>IF(A11="","",LOOKUP(A11,'data個人女子'!$K$3:$K$34,'data個人女子'!$P$3:$P$34))</f>
        <v>檜山 ・ 今金中学校</v>
      </c>
      <c r="E13" s="214"/>
      <c r="F13" s="61"/>
      <c r="G13" s="56"/>
      <c r="H13" s="121"/>
      <c r="I13" s="66"/>
      <c r="J13" s="56"/>
      <c r="K13" s="57"/>
      <c r="L13" s="128"/>
      <c r="M13" s="128"/>
      <c r="N13" s="62"/>
      <c r="O13" s="63"/>
      <c r="P13" s="214"/>
      <c r="Q13" s="213" t="str">
        <f>IF(T11="","",LOOKUP(T11,'data個人女子'!$K$3:$K$34,'data個人女子'!$P$3:$P$34))</f>
        <v>十勝 ・ 芽室中学校</v>
      </c>
      <c r="R13" s="214"/>
      <c r="S13" s="211"/>
      <c r="T13" s="216"/>
    </row>
    <row r="14" spans="1:20" ht="15" customHeight="1" thickBot="1">
      <c r="A14" s="225"/>
      <c r="B14" s="211"/>
      <c r="C14" s="214"/>
      <c r="D14" s="213"/>
      <c r="E14" s="214"/>
      <c r="F14" s="236">
        <v>1</v>
      </c>
      <c r="G14" s="123"/>
      <c r="H14" s="121"/>
      <c r="I14" s="66"/>
      <c r="J14" s="56"/>
      <c r="K14" s="57"/>
      <c r="L14" s="128"/>
      <c r="M14" s="128"/>
      <c r="N14" s="134"/>
      <c r="O14" s="229">
        <v>9</v>
      </c>
      <c r="P14" s="214"/>
      <c r="Q14" s="213"/>
      <c r="R14" s="214"/>
      <c r="S14" s="211"/>
      <c r="T14" s="216"/>
    </row>
    <row r="15" spans="1:20" ht="15" customHeight="1" thickBot="1" thickTop="1">
      <c r="A15" s="225">
        <v>3</v>
      </c>
      <c r="B15" s="211">
        <v>3</v>
      </c>
      <c r="C15" s="212" t="str">
        <f>IF(A15="","",LOOKUP(A15,'data個人女子'!$K$3:$K$34,'data個人女子'!$L$3:$L$34))</f>
        <v>太田　莉緒</v>
      </c>
      <c r="D15" s="212"/>
      <c r="E15" s="55" t="str">
        <f>IF(A15="","",LOOKUP(A15,'data個人女子'!$K$3:$K$34,'data個人女子'!$M$3:$M$34))</f>
        <v>③</v>
      </c>
      <c r="F15" s="215"/>
      <c r="G15" s="117">
        <v>2</v>
      </c>
      <c r="H15" s="56"/>
      <c r="I15" s="66"/>
      <c r="J15" s="56"/>
      <c r="K15" s="57"/>
      <c r="L15" s="128"/>
      <c r="M15" s="57"/>
      <c r="N15" s="151">
        <v>2</v>
      </c>
      <c r="O15" s="219"/>
      <c r="P15" s="212" t="str">
        <f>IF(T15="","",LOOKUP(T15,'data個人女子'!$K$3:$K$34,'data個人女子'!$L$3:$L$34))</f>
        <v>久保田菜南</v>
      </c>
      <c r="Q15" s="212"/>
      <c r="R15" s="55" t="str">
        <f>IF(T15="","",LOOKUP(T15,'data個人女子'!$K$3:$K$34,'data個人女子'!$M$3:$M$34))</f>
        <v>③</v>
      </c>
      <c r="S15" s="211">
        <v>19</v>
      </c>
      <c r="T15" s="216">
        <v>17</v>
      </c>
    </row>
    <row r="16" spans="1:20" ht="15" customHeight="1" thickBot="1">
      <c r="A16" s="225"/>
      <c r="B16" s="211"/>
      <c r="C16" s="212" t="str">
        <f>IF(A15="","",LOOKUP(A15,'data個人女子'!$K$3:$K$34,'data個人女子'!$N$3:$N$34))</f>
        <v>井上　紗那</v>
      </c>
      <c r="D16" s="212"/>
      <c r="E16" s="55" t="str">
        <f>IF(A15="","",LOOKUP(A15,'data個人女子'!$K$3:$K$34,'data個人女子'!$O$3:$O$34))</f>
        <v>③</v>
      </c>
      <c r="F16" s="116"/>
      <c r="G16" s="117"/>
      <c r="H16" s="56"/>
      <c r="I16" s="66"/>
      <c r="J16" s="56"/>
      <c r="K16" s="57"/>
      <c r="L16" s="128"/>
      <c r="M16" s="57"/>
      <c r="N16" s="128"/>
      <c r="O16" s="149"/>
      <c r="P16" s="212" t="str">
        <f>IF(T15="","",LOOKUP(T15,'data個人女子'!$K$3:$K$34,'data個人女子'!$N$3:$N$34))</f>
        <v>佐藤　未唯</v>
      </c>
      <c r="Q16" s="212"/>
      <c r="R16" s="55" t="str">
        <f>IF(T15="","",LOOKUP(T15,'data個人女子'!$K$3:$K$34,'data個人女子'!$O$3:$O$34))</f>
        <v>②</v>
      </c>
      <c r="S16" s="211"/>
      <c r="T16" s="216"/>
    </row>
    <row r="17" spans="1:20" ht="15" customHeight="1" thickBot="1">
      <c r="A17" s="225"/>
      <c r="B17" s="211"/>
      <c r="C17" s="214"/>
      <c r="D17" s="213" t="str">
        <f>IF(A15="","",LOOKUP(A15,'data個人女子'!$K$3:$K$34,'data個人女子'!$P$3:$P$34))</f>
        <v>石狩 ・ 富丘中学校</v>
      </c>
      <c r="E17" s="214"/>
      <c r="F17" s="56">
        <v>2</v>
      </c>
      <c r="G17" s="56"/>
      <c r="H17" s="56"/>
      <c r="I17" s="66"/>
      <c r="J17" s="56"/>
      <c r="K17" s="57"/>
      <c r="L17" s="128"/>
      <c r="M17" s="57"/>
      <c r="N17" s="57"/>
      <c r="O17" s="57">
        <v>2</v>
      </c>
      <c r="P17" s="214"/>
      <c r="Q17" s="213" t="str">
        <f>IF(T15="","",LOOKUP(T15,'data個人女子'!$K$3:$K$34,'data個人女子'!$P$3:$P$34))</f>
        <v>上川 ・ 東明中学校</v>
      </c>
      <c r="R17" s="214"/>
      <c r="S17" s="211"/>
      <c r="T17" s="216"/>
    </row>
    <row r="18" spans="1:20" ht="15" customHeight="1" thickBot="1">
      <c r="A18" s="225"/>
      <c r="B18" s="211"/>
      <c r="C18" s="214"/>
      <c r="D18" s="213"/>
      <c r="E18" s="214"/>
      <c r="F18" s="56"/>
      <c r="G18" s="56"/>
      <c r="H18" s="236">
        <v>23</v>
      </c>
      <c r="I18" s="66">
        <v>0</v>
      </c>
      <c r="J18" s="56"/>
      <c r="K18" s="57"/>
      <c r="L18" s="139">
        <v>2</v>
      </c>
      <c r="M18" s="219">
        <v>25</v>
      </c>
      <c r="N18" s="57"/>
      <c r="O18" s="57"/>
      <c r="P18" s="214"/>
      <c r="Q18" s="213"/>
      <c r="R18" s="214"/>
      <c r="S18" s="211"/>
      <c r="T18" s="216"/>
    </row>
    <row r="19" spans="1:20" ht="15" customHeight="1" thickBot="1" thickTop="1">
      <c r="A19" s="225">
        <v>21</v>
      </c>
      <c r="B19" s="211">
        <v>4</v>
      </c>
      <c r="C19" s="212" t="str">
        <f>IF(A19="","",LOOKUP(A19,'data個人女子'!$K$3:$K$34,'data個人女子'!$L$3:$L$34))</f>
        <v>佐藤　亜美</v>
      </c>
      <c r="D19" s="212"/>
      <c r="E19" s="55" t="str">
        <f>IF(A19="","",LOOKUP(A19,'data個人女子'!$K$3:$K$34,'data個人女子'!$M$3:$M$34))</f>
        <v>②</v>
      </c>
      <c r="F19" s="56"/>
      <c r="G19" s="56"/>
      <c r="H19" s="215"/>
      <c r="I19" s="125"/>
      <c r="J19" s="66"/>
      <c r="K19" s="128"/>
      <c r="L19" s="62"/>
      <c r="M19" s="229"/>
      <c r="N19" s="57"/>
      <c r="O19" s="57"/>
      <c r="P19" s="212" t="str">
        <f>IF(T19="","",LOOKUP(T19,'data個人女子'!$K$3:$K$34,'data個人女子'!$L$3:$L$34))</f>
        <v>若松　未希</v>
      </c>
      <c r="Q19" s="212"/>
      <c r="R19" s="55" t="str">
        <f>IF(T19="","",LOOKUP(T19,'data個人女子'!$K$3:$K$34,'data個人女子'!$M$3:$M$34))</f>
        <v>②</v>
      </c>
      <c r="S19" s="211">
        <v>20</v>
      </c>
      <c r="T19" s="216">
        <v>7</v>
      </c>
    </row>
    <row r="20" spans="1:20" ht="15" customHeight="1" thickBot="1">
      <c r="A20" s="225"/>
      <c r="B20" s="211"/>
      <c r="C20" s="212" t="str">
        <f>IF(A19="","",LOOKUP(A19,'data個人女子'!$K$3:$K$34,'data個人女子'!$N$3:$N$34))</f>
        <v>東海林理子</v>
      </c>
      <c r="D20" s="212"/>
      <c r="E20" s="55" t="str">
        <f>IF(A19="","",LOOKUP(A19,'data個人女子'!$K$3:$K$34,'data個人女子'!$O$3:$O$34))</f>
        <v>②</v>
      </c>
      <c r="F20" s="116">
        <v>2</v>
      </c>
      <c r="G20" s="56"/>
      <c r="H20" s="56"/>
      <c r="I20" s="121"/>
      <c r="J20" s="66"/>
      <c r="K20" s="128"/>
      <c r="L20" s="62"/>
      <c r="M20" s="57"/>
      <c r="N20" s="57"/>
      <c r="O20" s="127">
        <v>2</v>
      </c>
      <c r="P20" s="212" t="str">
        <f>IF(T19="","",LOOKUP(T19,'data個人女子'!$K$3:$K$34,'data個人女子'!$N$3:$N$34))</f>
        <v>只野まりん</v>
      </c>
      <c r="Q20" s="212"/>
      <c r="R20" s="55" t="str">
        <f>IF(T19="","",LOOKUP(T19,'data個人女子'!$K$3:$K$34,'data個人女子'!$O$3:$O$34))</f>
        <v>②</v>
      </c>
      <c r="S20" s="211"/>
      <c r="T20" s="216"/>
    </row>
    <row r="21" spans="1:20" ht="15" customHeight="1" thickBot="1">
      <c r="A21" s="225"/>
      <c r="B21" s="211"/>
      <c r="C21" s="214"/>
      <c r="D21" s="213" t="str">
        <f>IF(A19="","",LOOKUP(A19,'data個人女子'!$K$3:$K$34,'data個人女子'!$P$3:$P$34))</f>
        <v>オホーツク ・ 光西中学校</v>
      </c>
      <c r="E21" s="214"/>
      <c r="F21" s="56"/>
      <c r="G21" s="117"/>
      <c r="H21" s="56"/>
      <c r="I21" s="121"/>
      <c r="J21" s="66"/>
      <c r="K21" s="128"/>
      <c r="L21" s="62"/>
      <c r="M21" s="57"/>
      <c r="N21" s="128"/>
      <c r="O21" s="57"/>
      <c r="P21" s="214"/>
      <c r="Q21" s="213" t="str">
        <f>IF(T19="","",LOOKUP(T19,'data個人女子'!$K$3:$K$34,'data個人女子'!$P$3:$P$34))</f>
        <v>後志 ・ 銭函中学校</v>
      </c>
      <c r="R21" s="214"/>
      <c r="S21" s="211"/>
      <c r="T21" s="216"/>
    </row>
    <row r="22" spans="1:20" ht="15" customHeight="1" thickBot="1">
      <c r="A22" s="225"/>
      <c r="B22" s="211"/>
      <c r="C22" s="214"/>
      <c r="D22" s="213"/>
      <c r="E22" s="214"/>
      <c r="F22" s="215">
        <v>2</v>
      </c>
      <c r="G22" s="120">
        <v>0</v>
      </c>
      <c r="H22" s="56"/>
      <c r="I22" s="121"/>
      <c r="J22" s="66"/>
      <c r="K22" s="128"/>
      <c r="L22" s="62"/>
      <c r="M22" s="57"/>
      <c r="N22" s="139">
        <v>0</v>
      </c>
      <c r="O22" s="219">
        <v>10</v>
      </c>
      <c r="P22" s="214"/>
      <c r="Q22" s="213"/>
      <c r="R22" s="214"/>
      <c r="S22" s="211"/>
      <c r="T22" s="216"/>
    </row>
    <row r="23" spans="1:20" ht="15" customHeight="1" thickBot="1">
      <c r="A23" s="225">
        <v>26</v>
      </c>
      <c r="B23" s="211">
        <v>5</v>
      </c>
      <c r="C23" s="212" t="str">
        <f>IF(A23="","",LOOKUP(A23,'data個人女子'!$K$3:$K$34,'data個人女子'!$L$3:$L$34))</f>
        <v>髙橋　栞奈</v>
      </c>
      <c r="D23" s="212"/>
      <c r="E23" s="55" t="str">
        <f>IF(A23="","",LOOKUP(A23,'data個人女子'!$K$3:$K$34,'data個人女子'!$M$3:$M$34))</f>
        <v>②</v>
      </c>
      <c r="F23" s="236"/>
      <c r="G23" s="70"/>
      <c r="H23" s="56"/>
      <c r="I23" s="121"/>
      <c r="J23" s="66"/>
      <c r="K23" s="128"/>
      <c r="L23" s="62"/>
      <c r="M23" s="62"/>
      <c r="N23" s="62"/>
      <c r="O23" s="229"/>
      <c r="P23" s="212" t="str">
        <f>IF(T23="","",LOOKUP(T23,'data個人女子'!$K$3:$K$34,'data個人女子'!$L$3:$L$34))</f>
        <v>小林　遥菜</v>
      </c>
      <c r="Q23" s="212"/>
      <c r="R23" s="55" t="str">
        <f>IF(T23="","",LOOKUP(T23,'data個人女子'!$K$3:$K$34,'data個人女子'!$M$3:$M$34))</f>
        <v>③</v>
      </c>
      <c r="S23" s="211">
        <v>21</v>
      </c>
      <c r="T23" s="216">
        <v>16</v>
      </c>
    </row>
    <row r="24" spans="1:20" ht="15" customHeight="1" thickBot="1">
      <c r="A24" s="225"/>
      <c r="B24" s="211"/>
      <c r="C24" s="212" t="str">
        <f>IF(A23="","",LOOKUP(A23,'data個人女子'!$K$3:$K$34,'data個人女子'!$N$3:$N$34))</f>
        <v>松野沙亜耶</v>
      </c>
      <c r="D24" s="212"/>
      <c r="E24" s="55" t="str">
        <f>IF(A23="","",LOOKUP(A23,'data個人女子'!$K$3:$K$34,'data個人女子'!$O$3:$O$34))</f>
        <v>②</v>
      </c>
      <c r="F24" s="67"/>
      <c r="G24" s="64"/>
      <c r="H24" s="56"/>
      <c r="I24" s="121"/>
      <c r="J24" s="66"/>
      <c r="K24" s="128"/>
      <c r="L24" s="62"/>
      <c r="M24" s="62"/>
      <c r="N24" s="62"/>
      <c r="O24" s="59"/>
      <c r="P24" s="212" t="str">
        <f>IF(T23="","",LOOKUP(T23,'data個人女子'!$K$3:$K$34,'data個人女子'!$N$3:$N$34))</f>
        <v>千葉良々歌</v>
      </c>
      <c r="Q24" s="212"/>
      <c r="R24" s="55" t="str">
        <f>IF(T23="","",LOOKUP(T23,'data個人女子'!$K$3:$K$34,'data個人女子'!$O$3:$O$34))</f>
        <v>③</v>
      </c>
      <c r="S24" s="211"/>
      <c r="T24" s="216"/>
    </row>
    <row r="25" spans="1:20" ht="15" customHeight="1" thickBot="1">
      <c r="A25" s="225"/>
      <c r="B25" s="211"/>
      <c r="C25" s="214"/>
      <c r="D25" s="213" t="str">
        <f>IF(A23="","",LOOKUP(A23,'data個人女子'!$K$3:$K$34,'data個人女子'!$P$3:$P$34))</f>
        <v>釧路 ・ 道教大附属釧路中学校</v>
      </c>
      <c r="E25" s="214"/>
      <c r="F25" s="60">
        <v>1</v>
      </c>
      <c r="G25" s="64"/>
      <c r="H25" s="56"/>
      <c r="I25" s="121"/>
      <c r="J25" s="66"/>
      <c r="K25" s="128"/>
      <c r="L25" s="62"/>
      <c r="M25" s="62"/>
      <c r="N25" s="57"/>
      <c r="O25" s="63">
        <v>0</v>
      </c>
      <c r="P25" s="214"/>
      <c r="Q25" s="213" t="str">
        <f>IF(T23="","",LOOKUP(T23,'data個人女子'!$K$3:$K$34,'data個人女子'!$P$3:$P$34))</f>
        <v>日高 ・ 浦河第一中学校</v>
      </c>
      <c r="R25" s="214"/>
      <c r="S25" s="211"/>
      <c r="T25" s="216"/>
    </row>
    <row r="26" spans="1:20" ht="15" customHeight="1" thickBot="1">
      <c r="A26" s="225"/>
      <c r="B26" s="211"/>
      <c r="C26" s="214"/>
      <c r="D26" s="213"/>
      <c r="E26" s="214"/>
      <c r="F26" s="56"/>
      <c r="G26" s="236">
        <v>16</v>
      </c>
      <c r="H26" s="66"/>
      <c r="I26" s="121"/>
      <c r="J26" s="66"/>
      <c r="K26" s="128"/>
      <c r="L26" s="62"/>
      <c r="M26" s="62"/>
      <c r="N26" s="229">
        <v>20</v>
      </c>
      <c r="O26" s="57"/>
      <c r="P26" s="214"/>
      <c r="Q26" s="213"/>
      <c r="R26" s="214"/>
      <c r="S26" s="211"/>
      <c r="T26" s="216"/>
    </row>
    <row r="27" spans="1:20" ht="15" customHeight="1" thickBot="1" thickTop="1">
      <c r="A27" s="225">
        <v>14</v>
      </c>
      <c r="B27" s="211">
        <v>6</v>
      </c>
      <c r="C27" s="212" t="str">
        <f>IF(A27="","",LOOKUP(A27,'data個人女子'!$K$3:$K$34,'data個人女子'!$L$3:$L$34))</f>
        <v>阿野　令那</v>
      </c>
      <c r="D27" s="212"/>
      <c r="E27" s="55" t="str">
        <f>IF(A27="","",LOOKUP(A27,'data個人女子'!$K$3:$K$34,'data個人女子'!$M$3:$M$34))</f>
        <v>②</v>
      </c>
      <c r="F27" s="56"/>
      <c r="G27" s="215"/>
      <c r="H27" s="126">
        <v>2</v>
      </c>
      <c r="I27" s="56"/>
      <c r="J27" s="68"/>
      <c r="K27" s="161"/>
      <c r="L27" s="57"/>
      <c r="M27" s="151">
        <v>0</v>
      </c>
      <c r="N27" s="219"/>
      <c r="O27" s="57"/>
      <c r="P27" s="212" t="str">
        <f>IF(T27="","",LOOKUP(T27,'data個人女子'!$K$3:$K$34,'data個人女子'!$L$3:$L$34))</f>
        <v>太田　玲菜</v>
      </c>
      <c r="Q27" s="212"/>
      <c r="R27" s="55" t="str">
        <f>IF(T27="","",LOOKUP(T27,'data個人女子'!$K$3:$K$34,'data個人女子'!$M$3:$M$34))</f>
        <v>③</v>
      </c>
      <c r="S27" s="211">
        <v>22</v>
      </c>
      <c r="T27" s="216">
        <v>10</v>
      </c>
    </row>
    <row r="28" spans="1:20" ht="15" customHeight="1" thickBot="1">
      <c r="A28" s="225"/>
      <c r="B28" s="211"/>
      <c r="C28" s="212" t="str">
        <f>IF(A27="","",LOOKUP(A27,'data個人女子'!$K$3:$K$34,'data個人女子'!$N$3:$N$34))</f>
        <v>高畑満千香</v>
      </c>
      <c r="D28" s="212"/>
      <c r="E28" s="55" t="str">
        <f>IF(A27="","",LOOKUP(A27,'data個人女子'!$K$3:$K$34,'data個人女子'!$O$3:$O$34))</f>
        <v>①</v>
      </c>
      <c r="F28" s="58">
        <v>0</v>
      </c>
      <c r="G28" s="56"/>
      <c r="H28" s="117"/>
      <c r="I28" s="56"/>
      <c r="J28" s="66"/>
      <c r="K28" s="128"/>
      <c r="L28" s="57"/>
      <c r="M28" s="128"/>
      <c r="N28" s="57"/>
      <c r="O28" s="59">
        <v>0</v>
      </c>
      <c r="P28" s="212" t="str">
        <f>IF(T27="","",LOOKUP(T27,'data個人女子'!$K$3:$K$34,'data個人女子'!$N$3:$N$34))</f>
        <v>成田　志穂</v>
      </c>
      <c r="Q28" s="212"/>
      <c r="R28" s="55" t="str">
        <f>IF(T27="","",LOOKUP(T27,'data個人女子'!$K$3:$K$34,'data個人女子'!$O$3:$O$34))</f>
        <v>③</v>
      </c>
      <c r="S28" s="211"/>
      <c r="T28" s="216"/>
    </row>
    <row r="29" spans="1:20" ht="15" customHeight="1" thickBot="1">
      <c r="A29" s="225"/>
      <c r="B29" s="211"/>
      <c r="C29" s="214"/>
      <c r="D29" s="213" t="str">
        <f>IF(A27="","",LOOKUP(A27,'data個人女子'!$K$3:$K$34,'data個人女子'!$P$3:$P$34))</f>
        <v>胆振 ・ 壮瞥中学校</v>
      </c>
      <c r="E29" s="214"/>
      <c r="F29" s="61"/>
      <c r="G29" s="56"/>
      <c r="H29" s="117"/>
      <c r="I29" s="56"/>
      <c r="J29" s="66"/>
      <c r="K29" s="128"/>
      <c r="L29" s="57"/>
      <c r="M29" s="128"/>
      <c r="N29" s="62"/>
      <c r="O29" s="63"/>
      <c r="P29" s="214"/>
      <c r="Q29" s="213" t="str">
        <f>IF(T27="","",LOOKUP(T27,'data個人女子'!$K$3:$K$34,'data個人女子'!$P$3:$P$34))</f>
        <v>渡島 ・ 砂原中学校</v>
      </c>
      <c r="R29" s="214"/>
      <c r="S29" s="211"/>
      <c r="T29" s="216"/>
    </row>
    <row r="30" spans="1:20" ht="15" customHeight="1" thickBot="1">
      <c r="A30" s="225"/>
      <c r="B30" s="211"/>
      <c r="C30" s="214"/>
      <c r="D30" s="213"/>
      <c r="E30" s="214"/>
      <c r="F30" s="236">
        <v>3</v>
      </c>
      <c r="G30" s="66"/>
      <c r="H30" s="117"/>
      <c r="I30" s="56"/>
      <c r="J30" s="66"/>
      <c r="K30" s="128"/>
      <c r="L30" s="57"/>
      <c r="M30" s="128"/>
      <c r="N30" s="134"/>
      <c r="O30" s="229">
        <v>11</v>
      </c>
      <c r="P30" s="214"/>
      <c r="Q30" s="213"/>
      <c r="R30" s="214"/>
      <c r="S30" s="211"/>
      <c r="T30" s="216"/>
    </row>
    <row r="31" spans="1:20" ht="15" customHeight="1" thickBot="1" thickTop="1">
      <c r="A31" s="225">
        <v>30</v>
      </c>
      <c r="B31" s="211">
        <v>7</v>
      </c>
      <c r="C31" s="212" t="str">
        <f>IF(A31="","",LOOKUP(A31,'data個人女子'!$K$3:$K$34,'data個人女子'!$L$3:$L$34))</f>
        <v>牧野つくし</v>
      </c>
      <c r="D31" s="212"/>
      <c r="E31" s="55" t="str">
        <f>IF(A31="","",LOOKUP(A31,'data個人女子'!$K$3:$K$34,'data個人女子'!$M$3:$M$34))</f>
        <v>③</v>
      </c>
      <c r="F31" s="215"/>
      <c r="G31" s="126">
        <v>2</v>
      </c>
      <c r="H31" s="56"/>
      <c r="I31" s="56"/>
      <c r="J31" s="66"/>
      <c r="K31" s="128"/>
      <c r="L31" s="57"/>
      <c r="M31" s="57"/>
      <c r="N31" s="151">
        <v>2</v>
      </c>
      <c r="O31" s="219"/>
      <c r="P31" s="212" t="str">
        <f>IF(T31="","",LOOKUP(T31,'data個人女子'!$K$3:$K$34,'data個人女子'!$L$3:$L$34))</f>
        <v>鈴木　優香</v>
      </c>
      <c r="Q31" s="212"/>
      <c r="R31" s="55" t="str">
        <f>IF(T31="","",LOOKUP(T31,'data個人女子'!$K$3:$K$34,'data個人女子'!$M$3:$M$34))</f>
        <v>②</v>
      </c>
      <c r="S31" s="211">
        <v>23</v>
      </c>
      <c r="T31" s="216">
        <v>25</v>
      </c>
    </row>
    <row r="32" spans="1:20" ht="15" customHeight="1" thickBot="1">
      <c r="A32" s="225"/>
      <c r="B32" s="211"/>
      <c r="C32" s="212" t="str">
        <f>IF(A31="","",LOOKUP(A31,'data個人女子'!$K$3:$K$34,'data個人女子'!$N$3:$N$34))</f>
        <v>坂下　　裕</v>
      </c>
      <c r="D32" s="212"/>
      <c r="E32" s="55" t="str">
        <f>IF(A31="","",LOOKUP(A31,'data個人女子'!$K$3:$K$34,'data個人女子'!$O$3:$O$34))</f>
        <v>③</v>
      </c>
      <c r="F32" s="116"/>
      <c r="G32" s="117"/>
      <c r="H32" s="56"/>
      <c r="I32" s="56"/>
      <c r="J32" s="66"/>
      <c r="K32" s="128"/>
      <c r="L32" s="57"/>
      <c r="M32" s="57"/>
      <c r="N32" s="128"/>
      <c r="O32" s="149"/>
      <c r="P32" s="212" t="str">
        <f>IF(T31="","",LOOKUP(T31,'data個人女子'!$K$3:$K$34,'data個人女子'!$N$3:$N$34))</f>
        <v>松本　未玖</v>
      </c>
      <c r="Q32" s="212"/>
      <c r="R32" s="55" t="str">
        <f>IF(T31="","",LOOKUP(T31,'data個人女子'!$K$3:$K$34,'data個人女子'!$O$3:$O$34))</f>
        <v>②</v>
      </c>
      <c r="S32" s="211"/>
      <c r="T32" s="216"/>
    </row>
    <row r="33" spans="1:20" ht="15" customHeight="1" thickBot="1">
      <c r="A33" s="225"/>
      <c r="B33" s="211"/>
      <c r="C33" s="214"/>
      <c r="D33" s="213" t="str">
        <f>IF(A31="","",LOOKUP(A31,'data個人女子'!$K$3:$K$34,'data個人女子'!$P$3:$P$34))</f>
        <v>開催地 ・ 東明中学校</v>
      </c>
      <c r="E33" s="214"/>
      <c r="F33" s="56">
        <v>2</v>
      </c>
      <c r="G33" s="56"/>
      <c r="H33" s="56"/>
      <c r="I33" s="56"/>
      <c r="J33" s="158"/>
      <c r="K33" s="128"/>
      <c r="L33" s="57"/>
      <c r="M33" s="57"/>
      <c r="N33" s="57"/>
      <c r="O33" s="57">
        <v>2</v>
      </c>
      <c r="P33" s="214"/>
      <c r="Q33" s="213" t="str">
        <f>IF(T31="","",LOOKUP(T31,'data個人女子'!$K$3:$K$34,'data個人女子'!$P$3:$P$34))</f>
        <v>釧路 ・ 道教大附属釧路中学校</v>
      </c>
      <c r="R33" s="214"/>
      <c r="S33" s="211"/>
      <c r="T33" s="216"/>
    </row>
    <row r="34" spans="1:20" ht="15" customHeight="1" thickBot="1">
      <c r="A34" s="225"/>
      <c r="B34" s="211"/>
      <c r="C34" s="214"/>
      <c r="D34" s="213"/>
      <c r="E34" s="214"/>
      <c r="F34" s="56"/>
      <c r="G34" s="56"/>
      <c r="H34" s="56"/>
      <c r="I34" s="236">
        <v>27</v>
      </c>
      <c r="J34" s="181">
        <v>0</v>
      </c>
      <c r="K34" s="180">
        <v>2</v>
      </c>
      <c r="L34" s="219">
        <v>28</v>
      </c>
      <c r="M34" s="57"/>
      <c r="N34" s="57"/>
      <c r="O34" s="57"/>
      <c r="P34" s="214"/>
      <c r="Q34" s="213"/>
      <c r="R34" s="214"/>
      <c r="S34" s="211"/>
      <c r="T34" s="216"/>
    </row>
    <row r="35" spans="1:20" ht="15" customHeight="1" thickBot="1">
      <c r="A35" s="225">
        <v>15</v>
      </c>
      <c r="B35" s="211">
        <v>8</v>
      </c>
      <c r="C35" s="212" t="str">
        <f>IF(A35="","",LOOKUP(A35,'data個人女子'!$K$3:$K$34,'data個人女子'!$L$3:$L$34))</f>
        <v>大滝　千里</v>
      </c>
      <c r="D35" s="212"/>
      <c r="E35" s="55" t="str">
        <f>IF(A35="","",LOOKUP(A35,'data個人女子'!$K$3:$K$34,'data個人女子'!$M$3:$M$34))</f>
        <v>②</v>
      </c>
      <c r="F35" s="56"/>
      <c r="G35" s="56"/>
      <c r="H35" s="56"/>
      <c r="I35" s="215"/>
      <c r="J35" s="238">
        <v>29</v>
      </c>
      <c r="K35" s="239"/>
      <c r="L35" s="229"/>
      <c r="M35" s="57"/>
      <c r="N35" s="57"/>
      <c r="O35" s="57"/>
      <c r="P35" s="212" t="str">
        <f>IF(T35="","",LOOKUP(T35,'data個人女子'!$K$3:$K$34,'data個人女子'!$L$3:$L$34))</f>
        <v>池田　奈央</v>
      </c>
      <c r="Q35" s="212"/>
      <c r="R35" s="55" t="str">
        <f>IF(T35="","",LOOKUP(T35,'data個人女子'!$K$3:$K$34,'data個人女子'!$M$3:$M$34))</f>
        <v>③</v>
      </c>
      <c r="S35" s="211">
        <v>24</v>
      </c>
      <c r="T35" s="216">
        <v>28</v>
      </c>
    </row>
    <row r="36" spans="1:20" ht="15" customHeight="1" thickBot="1">
      <c r="A36" s="225"/>
      <c r="B36" s="211"/>
      <c r="C36" s="212" t="str">
        <f>IF(A35="","",LOOKUP(A35,'data個人女子'!$K$3:$K$34,'data個人女子'!$N$3:$N$34))</f>
        <v>水谷　栞奈</v>
      </c>
      <c r="D36" s="212"/>
      <c r="E36" s="55" t="str">
        <f>IF(A35="","",LOOKUP(A35,'data個人女子'!$K$3:$K$34,'data個人女子'!$O$3:$O$34))</f>
        <v>②</v>
      </c>
      <c r="F36" s="58">
        <v>0</v>
      </c>
      <c r="G36" s="56"/>
      <c r="H36" s="56"/>
      <c r="I36" s="56"/>
      <c r="J36" s="117"/>
      <c r="K36" s="62"/>
      <c r="L36" s="57"/>
      <c r="M36" s="57"/>
      <c r="N36" s="57"/>
      <c r="O36" s="59">
        <v>1</v>
      </c>
      <c r="P36" s="212" t="str">
        <f>IF(T35="","",LOOKUP(T35,'data個人女子'!$K$3:$K$34,'data個人女子'!$N$3:$N$34))</f>
        <v>松田　佳奈</v>
      </c>
      <c r="Q36" s="212"/>
      <c r="R36" s="55" t="str">
        <f>IF(T35="","",LOOKUP(T35,'data個人女子'!$K$3:$K$34,'data個人女子'!$O$3:$O$34))</f>
        <v>③</v>
      </c>
      <c r="S36" s="211"/>
      <c r="T36" s="216"/>
    </row>
    <row r="37" spans="1:20" ht="15" customHeight="1" thickBot="1">
      <c r="A37" s="225"/>
      <c r="B37" s="211"/>
      <c r="C37" s="214"/>
      <c r="D37" s="213" t="str">
        <f>IF(A35="","",LOOKUP(A35,'data個人女子'!$K$3:$K$34,'data個人女子'!$P$3:$P$34))</f>
        <v>日高 ・ 静内第三中学校</v>
      </c>
      <c r="E37" s="214"/>
      <c r="F37" s="61"/>
      <c r="G37" s="56"/>
      <c r="H37" s="56"/>
      <c r="I37" s="56"/>
      <c r="J37" s="117"/>
      <c r="K37" s="62"/>
      <c r="L37" s="57"/>
      <c r="M37" s="57"/>
      <c r="N37" s="62"/>
      <c r="O37" s="63"/>
      <c r="P37" s="214"/>
      <c r="Q37" s="213" t="str">
        <f>IF(T35="","",LOOKUP(T35,'data個人女子'!$K$3:$K$34,'data個人女子'!$P$3:$P$34))</f>
        <v>根室 ・ 啓雲中学校</v>
      </c>
      <c r="R37" s="214"/>
      <c r="S37" s="211"/>
      <c r="T37" s="216"/>
    </row>
    <row r="38" spans="1:20" ht="15" customHeight="1" thickBot="1">
      <c r="A38" s="225"/>
      <c r="B38" s="211"/>
      <c r="C38" s="214"/>
      <c r="D38" s="213"/>
      <c r="E38" s="214"/>
      <c r="F38" s="236">
        <v>4</v>
      </c>
      <c r="G38" s="66">
        <v>0</v>
      </c>
      <c r="H38" s="56"/>
      <c r="I38" s="56"/>
      <c r="J38" s="117"/>
      <c r="K38" s="62"/>
      <c r="L38" s="57"/>
      <c r="M38" s="57"/>
      <c r="N38" s="134">
        <v>2</v>
      </c>
      <c r="O38" s="229">
        <v>12</v>
      </c>
      <c r="P38" s="214"/>
      <c r="Q38" s="213"/>
      <c r="R38" s="214"/>
      <c r="S38" s="211"/>
      <c r="T38" s="216"/>
    </row>
    <row r="39" spans="1:20" ht="15" customHeight="1" thickBot="1" thickTop="1">
      <c r="A39" s="225">
        <v>18</v>
      </c>
      <c r="B39" s="211">
        <v>9</v>
      </c>
      <c r="C39" s="212" t="str">
        <f>IF(A39="","",LOOKUP(A39,'data個人女子'!$K$3:$K$34,'data個人女子'!$L$3:$L$34))</f>
        <v>石川　奈実</v>
      </c>
      <c r="D39" s="212"/>
      <c r="E39" s="55" t="str">
        <f>IF(A39="","",LOOKUP(A39,'data個人女子'!$K$3:$K$34,'data個人女子'!$M$3:$M$34))</f>
        <v>③</v>
      </c>
      <c r="F39" s="215"/>
      <c r="G39" s="125"/>
      <c r="H39" s="56"/>
      <c r="I39" s="56"/>
      <c r="J39" s="117"/>
      <c r="K39" s="62"/>
      <c r="L39" s="57"/>
      <c r="M39" s="128"/>
      <c r="N39" s="151"/>
      <c r="O39" s="219"/>
      <c r="P39" s="212" t="str">
        <f>IF(T39="","",LOOKUP(T39,'data個人女子'!$K$3:$K$34,'data個人女子'!$L$3:$L$34))</f>
        <v>菊地　麻菜</v>
      </c>
      <c r="Q39" s="212"/>
      <c r="R39" s="55" t="str">
        <f>IF(T39="","",LOOKUP(T39,'data個人女子'!$K$3:$K$34,'data個人女子'!$M$3:$M$34))</f>
        <v>③</v>
      </c>
      <c r="S39" s="211">
        <v>25</v>
      </c>
      <c r="T39" s="216">
        <v>13</v>
      </c>
    </row>
    <row r="40" spans="1:20" ht="15" customHeight="1" thickBot="1">
      <c r="A40" s="225"/>
      <c r="B40" s="211"/>
      <c r="C40" s="212" t="str">
        <f>IF(A39="","",LOOKUP(A39,'data個人女子'!$K$3:$K$34,'data個人女子'!$N$3:$N$34))</f>
        <v>佐藤　文香</v>
      </c>
      <c r="D40" s="212"/>
      <c r="E40" s="55" t="str">
        <f>IF(A39="","",LOOKUP(A39,'data個人女子'!$K$3:$K$34,'data個人女子'!$O$3:$O$34))</f>
        <v>③</v>
      </c>
      <c r="F40" s="56"/>
      <c r="G40" s="121"/>
      <c r="H40" s="56"/>
      <c r="I40" s="56"/>
      <c r="J40" s="117"/>
      <c r="K40" s="62"/>
      <c r="L40" s="57"/>
      <c r="M40" s="128"/>
      <c r="N40" s="128"/>
      <c r="O40" s="149"/>
      <c r="P40" s="212" t="str">
        <f>IF(T39="","",LOOKUP(T39,'data個人女子'!$K$3:$K$34,'data個人女子'!$N$3:$N$34))</f>
        <v>三上　　栞</v>
      </c>
      <c r="Q40" s="212"/>
      <c r="R40" s="55" t="str">
        <f>IF(T39="","",LOOKUP(T39,'data個人女子'!$K$3:$K$34,'data個人女子'!$O$3:$O$34))</f>
        <v>③</v>
      </c>
      <c r="S40" s="211"/>
      <c r="T40" s="216"/>
    </row>
    <row r="41" spans="1:20" ht="15" customHeight="1" thickBot="1" thickTop="1">
      <c r="A41" s="225"/>
      <c r="B41" s="211"/>
      <c r="C41" s="214"/>
      <c r="D41" s="213" t="str">
        <f>IF(A39="","",LOOKUP(A39,'data個人女子'!$K$3:$K$34,'data個人女子'!$P$3:$P$34))</f>
        <v>上川 ・ 鷹栖中学校</v>
      </c>
      <c r="E41" s="214"/>
      <c r="F41" s="119">
        <v>2</v>
      </c>
      <c r="G41" s="64"/>
      <c r="H41" s="56"/>
      <c r="I41" s="56"/>
      <c r="J41" s="117"/>
      <c r="K41" s="62"/>
      <c r="L41" s="57"/>
      <c r="M41" s="128"/>
      <c r="N41" s="57"/>
      <c r="O41" s="57">
        <v>2</v>
      </c>
      <c r="P41" s="214"/>
      <c r="Q41" s="213" t="str">
        <f>IF(T39="","",LOOKUP(T39,'data個人女子'!$K$3:$K$34,'data個人女子'!$P$3:$P$34))</f>
        <v>胆振 ・ 光陵中学校</v>
      </c>
      <c r="R41" s="214"/>
      <c r="S41" s="211"/>
      <c r="T41" s="216"/>
    </row>
    <row r="42" spans="1:20" ht="15" customHeight="1" thickBot="1">
      <c r="A42" s="225"/>
      <c r="B42" s="211"/>
      <c r="C42" s="214"/>
      <c r="D42" s="213"/>
      <c r="E42" s="214"/>
      <c r="F42" s="56"/>
      <c r="G42" s="236">
        <v>17</v>
      </c>
      <c r="H42" s="123">
        <v>0</v>
      </c>
      <c r="I42" s="56"/>
      <c r="J42" s="117"/>
      <c r="K42" s="62"/>
      <c r="L42" s="57"/>
      <c r="M42" s="128">
        <v>0</v>
      </c>
      <c r="N42" s="219">
        <v>21</v>
      </c>
      <c r="O42" s="57"/>
      <c r="P42" s="214"/>
      <c r="Q42" s="213"/>
      <c r="R42" s="214"/>
      <c r="S42" s="211"/>
      <c r="T42" s="216"/>
    </row>
    <row r="43" spans="1:20" ht="15" customHeight="1" thickBot="1" thickTop="1">
      <c r="A43" s="225">
        <v>8</v>
      </c>
      <c r="B43" s="211">
        <v>10</v>
      </c>
      <c r="C43" s="212" t="str">
        <f>IF(A43="","",LOOKUP(A43,'data個人女子'!$K$3:$K$34,'data個人女子'!$L$3:$L$34))</f>
        <v>村上　瑞季</v>
      </c>
      <c r="D43" s="212"/>
      <c r="E43" s="55" t="str">
        <f>IF(A43="","",LOOKUP(A43,'data個人女子'!$K$3:$K$34,'data個人女子'!$M$3:$M$34))</f>
        <v>②</v>
      </c>
      <c r="F43" s="56"/>
      <c r="G43" s="215"/>
      <c r="H43" s="121"/>
      <c r="I43" s="66"/>
      <c r="J43" s="117"/>
      <c r="K43" s="62"/>
      <c r="L43" s="62"/>
      <c r="M43" s="146"/>
      <c r="N43" s="229"/>
      <c r="O43" s="57"/>
      <c r="P43" s="212" t="str">
        <f>IF(T43="","",LOOKUP(T43,'data個人女子'!$K$3:$K$34,'data個人女子'!$L$3:$L$34))</f>
        <v>浅井　邑美</v>
      </c>
      <c r="Q43" s="212"/>
      <c r="R43" s="55" t="str">
        <f>IF(T43="","",LOOKUP(T43,'data個人女子'!$K$3:$K$34,'data個人女子'!$M$3:$M$34))</f>
        <v>③</v>
      </c>
      <c r="S43" s="211">
        <v>26</v>
      </c>
      <c r="T43" s="216">
        <v>22</v>
      </c>
    </row>
    <row r="44" spans="1:20" ht="15" customHeight="1" thickBot="1">
      <c r="A44" s="225"/>
      <c r="B44" s="211"/>
      <c r="C44" s="212" t="str">
        <f>IF(A43="","",LOOKUP(A43,'data個人女子'!$K$3:$K$34,'data個人女子'!$N$3:$N$34))</f>
        <v>加藤　愛美</v>
      </c>
      <c r="D44" s="212"/>
      <c r="E44" s="55" t="str">
        <f>IF(A43="","",LOOKUP(A43,'data個人女子'!$K$3:$K$34,'data個人女子'!$O$3:$O$34))</f>
        <v>②</v>
      </c>
      <c r="F44" s="58">
        <v>0</v>
      </c>
      <c r="G44" s="56"/>
      <c r="H44" s="121"/>
      <c r="I44" s="66"/>
      <c r="J44" s="117"/>
      <c r="K44" s="62"/>
      <c r="L44" s="62"/>
      <c r="M44" s="62"/>
      <c r="N44" s="57"/>
      <c r="O44" s="127">
        <v>2</v>
      </c>
      <c r="P44" s="212" t="str">
        <f>IF(T43="","",LOOKUP(T43,'data個人女子'!$K$3:$K$34,'data個人女子'!$N$3:$N$34))</f>
        <v>加藤　莉彩</v>
      </c>
      <c r="Q44" s="212"/>
      <c r="R44" s="55" t="str">
        <f>IF(T43="","",LOOKUP(T43,'data個人女子'!$K$3:$K$34,'data個人女子'!$O$3:$O$34))</f>
        <v>③</v>
      </c>
      <c r="S44" s="211"/>
      <c r="T44" s="216"/>
    </row>
    <row r="45" spans="1:20" ht="15" customHeight="1" thickBot="1">
      <c r="A45" s="225"/>
      <c r="B45" s="211"/>
      <c r="C45" s="214"/>
      <c r="D45" s="213" t="str">
        <f>IF(A43="","",LOOKUP(A43,'data個人女子'!$K$3:$K$34,'data個人女子'!$P$3:$P$34))</f>
        <v>後志 ・ 長橋中学校</v>
      </c>
      <c r="E45" s="214"/>
      <c r="F45" s="61"/>
      <c r="G45" s="56"/>
      <c r="H45" s="121"/>
      <c r="I45" s="66"/>
      <c r="J45" s="117"/>
      <c r="K45" s="62"/>
      <c r="L45" s="62"/>
      <c r="M45" s="62"/>
      <c r="N45" s="133"/>
      <c r="O45" s="57"/>
      <c r="P45" s="214"/>
      <c r="Q45" s="213" t="str">
        <f>IF(T43="","",LOOKUP(T43,'data個人女子'!$K$3:$K$34,'data個人女子'!$P$3:$P$34))</f>
        <v>オホーツク ・ 第三中学校</v>
      </c>
      <c r="R45" s="214"/>
      <c r="S45" s="211"/>
      <c r="T45" s="216"/>
    </row>
    <row r="46" spans="1:20" ht="15" customHeight="1" thickBot="1">
      <c r="A46" s="225"/>
      <c r="B46" s="211"/>
      <c r="C46" s="214"/>
      <c r="D46" s="213"/>
      <c r="E46" s="214"/>
      <c r="F46" s="236">
        <v>5</v>
      </c>
      <c r="G46" s="123"/>
      <c r="H46" s="121"/>
      <c r="I46" s="66"/>
      <c r="J46" s="117"/>
      <c r="K46" s="62"/>
      <c r="L46" s="62"/>
      <c r="M46" s="57"/>
      <c r="N46" s="140"/>
      <c r="O46" s="219">
        <v>13</v>
      </c>
      <c r="P46" s="214"/>
      <c r="Q46" s="213"/>
      <c r="R46" s="214"/>
      <c r="S46" s="211"/>
      <c r="T46" s="216"/>
    </row>
    <row r="47" spans="1:20" ht="15" customHeight="1" thickBot="1">
      <c r="A47" s="225">
        <v>23</v>
      </c>
      <c r="B47" s="211">
        <v>11</v>
      </c>
      <c r="C47" s="212" t="str">
        <f>IF(A47="","",LOOKUP(A47,'data個人女子'!$K$3:$K$34,'data個人女子'!$L$3:$L$34))</f>
        <v>舘野　夏実</v>
      </c>
      <c r="D47" s="212"/>
      <c r="E47" s="55" t="str">
        <f>IF(A47="","",LOOKUP(A47,'data個人女子'!$K$3:$K$34,'data個人女子'!$M$3:$M$34))</f>
        <v>③</v>
      </c>
      <c r="F47" s="215"/>
      <c r="G47" s="117">
        <v>2</v>
      </c>
      <c r="H47" s="56"/>
      <c r="I47" s="66"/>
      <c r="J47" s="117"/>
      <c r="K47" s="62"/>
      <c r="L47" s="62"/>
      <c r="M47" s="57"/>
      <c r="N47" s="62">
        <v>0</v>
      </c>
      <c r="O47" s="229"/>
      <c r="P47" s="212" t="str">
        <f>IF(T47="","",LOOKUP(T47,'data個人女子'!$K$3:$K$34,'data個人女子'!$L$3:$L$34))</f>
        <v>戸室　　維</v>
      </c>
      <c r="Q47" s="212"/>
      <c r="R47" s="55" t="str">
        <f>IF(T47="","",LOOKUP(T47,'data個人女子'!$K$3:$K$34,'data個人女子'!$M$3:$M$34))</f>
        <v>③</v>
      </c>
      <c r="S47" s="211">
        <v>27</v>
      </c>
      <c r="T47" s="216">
        <v>11</v>
      </c>
    </row>
    <row r="48" spans="1:20" ht="15" customHeight="1" thickBot="1">
      <c r="A48" s="225"/>
      <c r="B48" s="211"/>
      <c r="C48" s="212" t="str">
        <f>IF(A47="","",LOOKUP(A47,'data個人女子'!$K$3:$K$34,'data個人女子'!$N$3:$N$34))</f>
        <v>岩間　梨子</v>
      </c>
      <c r="D48" s="212"/>
      <c r="E48" s="55" t="str">
        <f>IF(A47="","",LOOKUP(A47,'data個人女子'!$K$3:$K$34,'data個人女子'!$O$3:$O$34))</f>
        <v>②</v>
      </c>
      <c r="F48" s="116"/>
      <c r="G48" s="117"/>
      <c r="H48" s="56"/>
      <c r="I48" s="66"/>
      <c r="J48" s="117"/>
      <c r="K48" s="62"/>
      <c r="L48" s="62"/>
      <c r="M48" s="57"/>
      <c r="N48" s="62"/>
      <c r="O48" s="59"/>
      <c r="P48" s="212" t="str">
        <f>IF(T47="","",LOOKUP(T47,'data個人女子'!$K$3:$K$34,'data個人女子'!$N$3:$N$34))</f>
        <v>松吉香津稀</v>
      </c>
      <c r="Q48" s="212"/>
      <c r="R48" s="55" t="str">
        <f>IF(T47="","",LOOKUP(T47,'data個人女子'!$K$3:$K$34,'data個人女子'!$O$3:$O$34))</f>
        <v>③</v>
      </c>
      <c r="S48" s="211"/>
      <c r="T48" s="216"/>
    </row>
    <row r="49" spans="1:20" ht="15" customHeight="1" thickBot="1">
      <c r="A49" s="225"/>
      <c r="B49" s="211"/>
      <c r="C49" s="214"/>
      <c r="D49" s="213" t="str">
        <f>IF(A47="","",LOOKUP(A47,'data個人女子'!$K$3:$K$34,'data個人女子'!$P$3:$P$34))</f>
        <v>十勝 ・ 芽室中学校</v>
      </c>
      <c r="E49" s="214"/>
      <c r="F49" s="56">
        <v>2</v>
      </c>
      <c r="G49" s="56"/>
      <c r="H49" s="56"/>
      <c r="I49" s="66"/>
      <c r="J49" s="117"/>
      <c r="K49" s="62"/>
      <c r="L49" s="62"/>
      <c r="M49" s="57"/>
      <c r="N49" s="57"/>
      <c r="O49" s="63">
        <v>0</v>
      </c>
      <c r="P49" s="214"/>
      <c r="Q49" s="213" t="str">
        <f>IF(T47="","",LOOKUP(T47,'data個人女子'!$K$3:$K$34,'data個人女子'!$P$3:$P$34))</f>
        <v>檜山 ・ 今金中学校</v>
      </c>
      <c r="R49" s="214"/>
      <c r="S49" s="211"/>
      <c r="T49" s="216"/>
    </row>
    <row r="50" spans="1:20" ht="15" customHeight="1" thickBot="1">
      <c r="A50" s="225"/>
      <c r="B50" s="211"/>
      <c r="C50" s="214"/>
      <c r="D50" s="213"/>
      <c r="E50" s="214"/>
      <c r="F50" s="56"/>
      <c r="G50" s="56"/>
      <c r="H50" s="236">
        <v>24</v>
      </c>
      <c r="I50" s="66"/>
      <c r="J50" s="160"/>
      <c r="K50" s="72"/>
      <c r="L50" s="62"/>
      <c r="M50" s="229">
        <v>26</v>
      </c>
      <c r="N50" s="57"/>
      <c r="O50" s="57"/>
      <c r="P50" s="214"/>
      <c r="Q50" s="213"/>
      <c r="R50" s="214"/>
      <c r="S50" s="211"/>
      <c r="T50" s="216"/>
    </row>
    <row r="51" spans="1:20" ht="15" customHeight="1" thickBot="1" thickTop="1">
      <c r="A51" s="225">
        <v>1</v>
      </c>
      <c r="B51" s="211">
        <v>12</v>
      </c>
      <c r="C51" s="212" t="str">
        <f>IF(A51="","",LOOKUP(A51,'data個人女子'!$K$3:$K$34,'data個人女子'!$L$3:$L$34))</f>
        <v>渡邉　真輝</v>
      </c>
      <c r="D51" s="212"/>
      <c r="E51" s="55" t="str">
        <f>IF(A51="","",LOOKUP(A51,'data個人女子'!$K$3:$K$34,'data個人女子'!$M$3:$M$34))</f>
        <v>③</v>
      </c>
      <c r="F51" s="56"/>
      <c r="G51" s="56"/>
      <c r="H51" s="215"/>
      <c r="I51" s="126">
        <v>2</v>
      </c>
      <c r="J51" s="56"/>
      <c r="K51" s="57"/>
      <c r="L51" s="151">
        <v>1</v>
      </c>
      <c r="M51" s="219"/>
      <c r="N51" s="57"/>
      <c r="O51" s="57"/>
      <c r="P51" s="212" t="str">
        <f>IF(T51="","",LOOKUP(T51,'data個人女子'!$K$3:$K$34,'data個人女子'!$L$3:$L$34))</f>
        <v>上川あかね</v>
      </c>
      <c r="Q51" s="212"/>
      <c r="R51" s="55" t="str">
        <f>IF(T51="","",LOOKUP(T51,'data個人女子'!$K$3:$K$34,'data個人女子'!$M$3:$M$34))</f>
        <v>③</v>
      </c>
      <c r="S51" s="211">
        <v>28</v>
      </c>
      <c r="T51" s="216">
        <v>29</v>
      </c>
    </row>
    <row r="52" spans="1:20" ht="15" customHeight="1" thickBot="1">
      <c r="A52" s="225"/>
      <c r="B52" s="211"/>
      <c r="C52" s="212" t="str">
        <f>IF(A51="","",LOOKUP(A51,'data個人女子'!$K$3:$K$34,'data個人女子'!$N$3:$N$34))</f>
        <v>倉橋　亜子</v>
      </c>
      <c r="D52" s="212"/>
      <c r="E52" s="55" t="str">
        <f>IF(A51="","",LOOKUP(A51,'data個人女子'!$K$3:$K$34,'data個人女子'!$O$3:$O$34))</f>
        <v>③</v>
      </c>
      <c r="F52" s="56">
        <v>2</v>
      </c>
      <c r="G52" s="56"/>
      <c r="H52" s="56"/>
      <c r="I52" s="117"/>
      <c r="J52" s="56"/>
      <c r="K52" s="57"/>
      <c r="L52" s="128"/>
      <c r="M52" s="57"/>
      <c r="N52" s="57"/>
      <c r="O52" s="57">
        <v>2</v>
      </c>
      <c r="P52" s="212" t="str">
        <f>IF(T51="","",LOOKUP(T51,'data個人女子'!$K$3:$K$34,'data個人女子'!$N$3:$N$34))</f>
        <v>山村　真子</v>
      </c>
      <c r="Q52" s="212"/>
      <c r="R52" s="55" t="str">
        <f>IF(T51="","",LOOKUP(T51,'data個人女子'!$K$3:$K$34,'data個人女子'!$O$3:$O$34))</f>
        <v>②</v>
      </c>
      <c r="S52" s="211"/>
      <c r="T52" s="216"/>
    </row>
    <row r="53" spans="1:20" ht="15" customHeight="1" thickBot="1" thickTop="1">
      <c r="A53" s="225"/>
      <c r="B53" s="211"/>
      <c r="C53" s="214"/>
      <c r="D53" s="213" t="str">
        <f>IF(A51="","",LOOKUP(A51,'data個人女子'!$K$3:$K$34,'data個人女子'!$P$3:$P$34))</f>
        <v>札幌 ・ 新琴似北中学校</v>
      </c>
      <c r="E53" s="214"/>
      <c r="F53" s="119"/>
      <c r="G53" s="117"/>
      <c r="H53" s="56"/>
      <c r="I53" s="117"/>
      <c r="J53" s="56"/>
      <c r="K53" s="57"/>
      <c r="L53" s="128"/>
      <c r="M53" s="57"/>
      <c r="N53" s="128"/>
      <c r="O53" s="150"/>
      <c r="P53" s="214"/>
      <c r="Q53" s="213" t="str">
        <f>IF(T51="","",LOOKUP(T51,'data個人女子'!$K$3:$K$34,'data個人女子'!$P$3:$P$34))</f>
        <v>開催地 ・ 北門中学校</v>
      </c>
      <c r="R53" s="214"/>
      <c r="S53" s="211"/>
      <c r="T53" s="216"/>
    </row>
    <row r="54" spans="1:20" ht="15" customHeight="1" thickBot="1">
      <c r="A54" s="225"/>
      <c r="B54" s="211"/>
      <c r="C54" s="214"/>
      <c r="D54" s="213"/>
      <c r="E54" s="214"/>
      <c r="F54" s="215">
        <v>6</v>
      </c>
      <c r="G54" s="120">
        <v>2</v>
      </c>
      <c r="H54" s="56"/>
      <c r="I54" s="117"/>
      <c r="J54" s="73"/>
      <c r="K54" s="73"/>
      <c r="L54" s="128"/>
      <c r="M54" s="57"/>
      <c r="N54" s="139">
        <v>0</v>
      </c>
      <c r="O54" s="219">
        <v>14</v>
      </c>
      <c r="P54" s="214"/>
      <c r="Q54" s="213"/>
      <c r="R54" s="214"/>
      <c r="S54" s="211"/>
      <c r="T54" s="216"/>
    </row>
    <row r="55" spans="1:20" ht="15" customHeight="1" thickBot="1">
      <c r="A55" s="225">
        <v>20</v>
      </c>
      <c r="B55" s="211">
        <v>13</v>
      </c>
      <c r="C55" s="212" t="str">
        <f>IF(A55="","",LOOKUP(A55,'data個人女子'!$K$3:$K$34,'data個人女子'!$L$3:$L$34))</f>
        <v>清水　由樹</v>
      </c>
      <c r="D55" s="212"/>
      <c r="E55" s="55" t="str">
        <f>IF(A55="","",LOOKUP(A55,'data個人女子'!$K$3:$K$34,'data個人女子'!$M$3:$M$34))</f>
        <v>③</v>
      </c>
      <c r="F55" s="236"/>
      <c r="G55" s="66"/>
      <c r="H55" s="117"/>
      <c r="I55" s="117"/>
      <c r="J55" s="56"/>
      <c r="K55" s="57"/>
      <c r="L55" s="128"/>
      <c r="M55" s="62"/>
      <c r="N55" s="62"/>
      <c r="O55" s="229"/>
      <c r="P55" s="212" t="str">
        <f>IF(T55="","",LOOKUP(T55,'data個人女子'!$K$3:$K$34,'data個人女子'!$L$3:$L$34))</f>
        <v>森田　早紀</v>
      </c>
      <c r="Q55" s="212"/>
      <c r="R55" s="55" t="str">
        <f>IF(T55="","",LOOKUP(T55,'data個人女子'!$K$3:$K$34,'data個人女子'!$M$3:$M$34))</f>
        <v>③</v>
      </c>
      <c r="S55" s="211">
        <v>29</v>
      </c>
      <c r="T55" s="216">
        <v>5</v>
      </c>
    </row>
    <row r="56" spans="1:20" ht="15" customHeight="1" thickBot="1">
      <c r="A56" s="225"/>
      <c r="B56" s="211"/>
      <c r="C56" s="212" t="str">
        <f>IF(A55="","",LOOKUP(A55,'data個人女子'!$K$3:$K$34,'data個人女子'!$N$3:$N$34))</f>
        <v>為安　祐香</v>
      </c>
      <c r="D56" s="212"/>
      <c r="E56" s="55" t="str">
        <f>IF(A55="","",LOOKUP(A55,'data個人女子'!$K$3:$K$34,'data個人女子'!$O$3:$O$34))</f>
        <v>③</v>
      </c>
      <c r="F56" s="67"/>
      <c r="G56" s="56"/>
      <c r="H56" s="117"/>
      <c r="I56" s="117"/>
      <c r="J56" s="56"/>
      <c r="K56" s="57"/>
      <c r="L56" s="128"/>
      <c r="M56" s="62"/>
      <c r="N56" s="62"/>
      <c r="O56" s="59"/>
      <c r="P56" s="212" t="str">
        <f>IF(T55="","",LOOKUP(T55,'data個人女子'!$K$3:$K$34,'data個人女子'!$N$3:$N$34))</f>
        <v>大滝　悠菜</v>
      </c>
      <c r="Q56" s="212"/>
      <c r="R56" s="55" t="str">
        <f>IF(T55="","",LOOKUP(T55,'data個人女子'!$K$3:$K$34,'data個人女子'!$O$3:$O$34))</f>
        <v>③</v>
      </c>
      <c r="S56" s="211"/>
      <c r="T56" s="216"/>
    </row>
    <row r="57" spans="1:20" ht="15" customHeight="1" thickBot="1">
      <c r="A57" s="225"/>
      <c r="B57" s="211"/>
      <c r="C57" s="214"/>
      <c r="D57" s="213" t="str">
        <f>IF(A55="","",LOOKUP(A55,'data個人女子'!$K$3:$K$34,'data個人女子'!$P$3:$P$34))</f>
        <v>宗谷 ・ 稚内東中学校</v>
      </c>
      <c r="E57" s="214"/>
      <c r="F57" s="60">
        <v>0</v>
      </c>
      <c r="G57" s="56"/>
      <c r="H57" s="117"/>
      <c r="I57" s="117"/>
      <c r="J57" s="56"/>
      <c r="K57" s="57"/>
      <c r="L57" s="128"/>
      <c r="M57" s="62"/>
      <c r="N57" s="57"/>
      <c r="O57" s="63">
        <v>1</v>
      </c>
      <c r="P57" s="214"/>
      <c r="Q57" s="213" t="str">
        <f>IF(T55="","",LOOKUP(T55,'data個人女子'!$K$3:$K$34,'data個人女子'!$P$3:$P$34))</f>
        <v>空知 ・ 光陵中学校</v>
      </c>
      <c r="R57" s="214"/>
      <c r="S57" s="211"/>
      <c r="T57" s="216"/>
    </row>
    <row r="58" spans="1:20" ht="15" customHeight="1" thickBot="1">
      <c r="A58" s="225"/>
      <c r="B58" s="211"/>
      <c r="C58" s="214"/>
      <c r="D58" s="213"/>
      <c r="E58" s="214"/>
      <c r="F58" s="56"/>
      <c r="G58" s="215">
        <v>18</v>
      </c>
      <c r="H58" s="117"/>
      <c r="I58" s="117"/>
      <c r="J58" s="73"/>
      <c r="K58" s="73"/>
      <c r="L58" s="128"/>
      <c r="M58" s="134"/>
      <c r="N58" s="229">
        <v>22</v>
      </c>
      <c r="O58" s="57"/>
      <c r="P58" s="214"/>
      <c r="Q58" s="213"/>
      <c r="R58" s="214"/>
      <c r="S58" s="211"/>
      <c r="T58" s="216"/>
    </row>
    <row r="59" spans="1:20" ht="15" customHeight="1" thickBot="1" thickTop="1">
      <c r="A59" s="225">
        <v>6</v>
      </c>
      <c r="B59" s="211">
        <v>14</v>
      </c>
      <c r="C59" s="212" t="str">
        <f>IF(A59="","",LOOKUP(A59,'data個人女子'!$K$3:$K$34,'data個人女子'!$L$3:$L$34))</f>
        <v>中野　有沙</v>
      </c>
      <c r="D59" s="212"/>
      <c r="E59" s="55" t="str">
        <f>IF(A59="","",LOOKUP(A59,'data個人女子'!$K$3:$K$34,'data個人女子'!$M$3:$M$34))</f>
        <v>③</v>
      </c>
      <c r="F59" s="56"/>
      <c r="G59" s="236"/>
      <c r="H59" s="153">
        <v>2</v>
      </c>
      <c r="I59" s="56"/>
      <c r="J59" s="56"/>
      <c r="K59" s="57"/>
      <c r="L59" s="57"/>
      <c r="M59" s="151">
        <v>2</v>
      </c>
      <c r="N59" s="219"/>
      <c r="O59" s="57"/>
      <c r="P59" s="212"/>
      <c r="Q59" s="212"/>
      <c r="R59" s="55"/>
      <c r="S59" s="211"/>
      <c r="T59" s="234"/>
    </row>
    <row r="60" spans="1:20" ht="15" customHeight="1" thickBot="1">
      <c r="A60" s="225"/>
      <c r="B60" s="211"/>
      <c r="C60" s="212" t="str">
        <f>IF(A59="","",LOOKUP(A59,'data個人女子'!$K$3:$K$34,'data個人女子'!$N$3:$N$34))</f>
        <v>角　　菜月</v>
      </c>
      <c r="D60" s="212"/>
      <c r="E60" s="55" t="str">
        <f>IF(A59="","",LOOKUP(A59,'data個人女子'!$K$3:$K$34,'data個人女子'!$O$3:$O$34))</f>
        <v>③</v>
      </c>
      <c r="F60" s="58">
        <v>0</v>
      </c>
      <c r="G60" s="64"/>
      <c r="H60" s="56"/>
      <c r="I60" s="56"/>
      <c r="J60" s="56"/>
      <c r="K60" s="57"/>
      <c r="L60" s="57"/>
      <c r="M60" s="128"/>
      <c r="N60" s="57"/>
      <c r="O60" s="57"/>
      <c r="P60" s="212"/>
      <c r="Q60" s="212"/>
      <c r="R60" s="55"/>
      <c r="S60" s="211"/>
      <c r="T60" s="234"/>
    </row>
    <row r="61" spans="1:20" ht="15" customHeight="1" thickBot="1">
      <c r="A61" s="225"/>
      <c r="B61" s="211"/>
      <c r="C61" s="214"/>
      <c r="D61" s="213" t="str">
        <f>IF(A59="","",LOOKUP(A59,'data個人女子'!$K$3:$K$34,'data個人女子'!$P$3:$P$34))</f>
        <v>空知 ・ 南幌中学校</v>
      </c>
      <c r="E61" s="214"/>
      <c r="F61" s="61"/>
      <c r="G61" s="64"/>
      <c r="H61" s="56"/>
      <c r="I61" s="56"/>
      <c r="J61" s="56"/>
      <c r="K61" s="57"/>
      <c r="L61" s="57"/>
      <c r="M61" s="128"/>
      <c r="N61" s="57"/>
      <c r="O61" s="57"/>
      <c r="P61" s="214"/>
      <c r="Q61" s="213"/>
      <c r="R61" s="214"/>
      <c r="S61" s="211"/>
      <c r="T61" s="234"/>
    </row>
    <row r="62" spans="1:20" ht="15" customHeight="1" thickBot="1">
      <c r="A62" s="225"/>
      <c r="B62" s="211"/>
      <c r="C62" s="214"/>
      <c r="D62" s="213"/>
      <c r="E62" s="214"/>
      <c r="F62" s="236">
        <v>7</v>
      </c>
      <c r="G62" s="118"/>
      <c r="H62" s="56"/>
      <c r="I62" s="56"/>
      <c r="J62" s="73"/>
      <c r="K62" s="73"/>
      <c r="L62" s="57"/>
      <c r="M62" s="128"/>
      <c r="N62" s="57"/>
      <c r="O62" s="219"/>
      <c r="P62" s="214"/>
      <c r="Q62" s="213"/>
      <c r="R62" s="214"/>
      <c r="S62" s="211"/>
      <c r="T62" s="234"/>
    </row>
    <row r="63" spans="1:20" ht="15" customHeight="1" thickBot="1">
      <c r="A63" s="225">
        <v>9</v>
      </c>
      <c r="B63" s="211">
        <v>15</v>
      </c>
      <c r="C63" s="212" t="str">
        <f>IF(A63="","",LOOKUP(A63,'data個人女子'!$K$3:$K$34,'data個人女子'!$L$3:$L$34))</f>
        <v>竹内　早紀</v>
      </c>
      <c r="D63" s="212"/>
      <c r="E63" s="55" t="str">
        <f>IF(A63="","",LOOKUP(A63,'data個人女子'!$K$3:$K$34,'data個人女子'!$M$3:$M$34))</f>
        <v>③</v>
      </c>
      <c r="F63" s="215"/>
      <c r="G63" s="117">
        <v>0</v>
      </c>
      <c r="H63" s="56"/>
      <c r="I63" s="56"/>
      <c r="J63" s="56"/>
      <c r="K63" s="57"/>
      <c r="L63" s="57"/>
      <c r="M63" s="128"/>
      <c r="N63" s="57"/>
      <c r="O63" s="219"/>
      <c r="P63" s="212" t="str">
        <f>IF(T63="","",LOOKUP(T63,'data個人女子'!$K$3:$K$34,'data個人女子'!$L$3:$L$34))</f>
        <v>松井　　南</v>
      </c>
      <c r="Q63" s="212"/>
      <c r="R63" s="55" t="str">
        <f>IF(T63="","",LOOKUP(T63,'data個人女子'!$K$3:$K$34,'data個人女子'!$M$3:$M$34))</f>
        <v>③</v>
      </c>
      <c r="S63" s="211">
        <v>30</v>
      </c>
      <c r="T63" s="216">
        <v>2</v>
      </c>
    </row>
    <row r="64" spans="1:20" ht="15" customHeight="1" thickBot="1">
      <c r="A64" s="225"/>
      <c r="B64" s="211"/>
      <c r="C64" s="212" t="str">
        <f>IF(A63="","",LOOKUP(A63,'data個人女子'!$K$3:$K$34,'data個人女子'!$N$3:$N$34))</f>
        <v>小川　莉沙</v>
      </c>
      <c r="D64" s="212"/>
      <c r="E64" s="55" t="str">
        <f>IF(A63="","",LOOKUP(A63,'data個人女子'!$K$3:$K$34,'data個人女子'!$O$3:$O$34))</f>
        <v>③</v>
      </c>
      <c r="F64" s="116"/>
      <c r="G64" s="117"/>
      <c r="H64" s="56"/>
      <c r="I64" s="56"/>
      <c r="J64" s="56"/>
      <c r="K64" s="57"/>
      <c r="L64" s="57"/>
      <c r="M64" s="128"/>
      <c r="N64" s="149"/>
      <c r="O64" s="127"/>
      <c r="P64" s="212" t="str">
        <f>IF(T63="","",LOOKUP(T63,'data個人女子'!$K$3:$K$34,'data個人女子'!$N$3:$N$34))</f>
        <v>葛西　優香</v>
      </c>
      <c r="Q64" s="212"/>
      <c r="R64" s="55" t="str">
        <f>IF(T63="","",LOOKUP(T63,'data個人女子'!$K$3:$K$34,'data個人女子'!$O$3:$O$34))</f>
        <v>③</v>
      </c>
      <c r="S64" s="211"/>
      <c r="T64" s="216"/>
    </row>
    <row r="65" spans="1:20" ht="15" customHeight="1" thickBot="1">
      <c r="A65" s="225"/>
      <c r="B65" s="211"/>
      <c r="C65" s="214"/>
      <c r="D65" s="213" t="str">
        <f>IF(A63="","",LOOKUP(A63,'data個人女子'!$K$3:$K$34,'data個人女子'!$P$3:$P$34))</f>
        <v>渡島 ・ 本通中学校</v>
      </c>
      <c r="E65" s="214"/>
      <c r="F65" s="56">
        <v>2</v>
      </c>
      <c r="G65" s="56"/>
      <c r="H65" s="56"/>
      <c r="I65" s="56"/>
      <c r="J65" s="56"/>
      <c r="K65" s="57"/>
      <c r="L65" s="57"/>
      <c r="M65" s="57"/>
      <c r="N65" s="57">
        <v>2</v>
      </c>
      <c r="O65" s="57"/>
      <c r="P65" s="214"/>
      <c r="Q65" s="213" t="str">
        <f>IF(T63="","",LOOKUP(T63,'data個人女子'!$K$3:$K$34,'data個人女子'!$P$3:$P$34))</f>
        <v>札幌 ・ 北星学園女子中学校</v>
      </c>
      <c r="R65" s="214"/>
      <c r="S65" s="211"/>
      <c r="T65" s="216"/>
    </row>
    <row r="66" spans="1:20" ht="15" customHeight="1" thickBot="1">
      <c r="A66" s="225"/>
      <c r="B66" s="211"/>
      <c r="C66" s="214"/>
      <c r="D66" s="213"/>
      <c r="E66" s="214"/>
      <c r="F66" s="56"/>
      <c r="G66" s="56"/>
      <c r="H66" s="56"/>
      <c r="I66" s="56"/>
      <c r="J66" s="73"/>
      <c r="K66" s="73"/>
      <c r="L66" s="57"/>
      <c r="M66" s="57"/>
      <c r="N66" s="57"/>
      <c r="O66" s="57"/>
      <c r="P66" s="214"/>
      <c r="Q66" s="213"/>
      <c r="R66" s="214"/>
      <c r="S66" s="211"/>
      <c r="T66" s="216"/>
    </row>
  </sheetData>
  <sheetProtection/>
  <mergeCells count="256">
    <mergeCell ref="B1:S2"/>
    <mergeCell ref="S47:S50"/>
    <mergeCell ref="C48:D48"/>
    <mergeCell ref="P48:Q48"/>
    <mergeCell ref="C49:C50"/>
    <mergeCell ref="P41:P42"/>
    <mergeCell ref="Q41:Q42"/>
    <mergeCell ref="B39:B42"/>
    <mergeCell ref="C39:D39"/>
    <mergeCell ref="E41:E42"/>
    <mergeCell ref="A47:A50"/>
    <mergeCell ref="Q37:Q38"/>
    <mergeCell ref="B35:B38"/>
    <mergeCell ref="H50:H51"/>
    <mergeCell ref="G42:G43"/>
    <mergeCell ref="L34:L35"/>
    <mergeCell ref="I34:I35"/>
    <mergeCell ref="J35:K35"/>
    <mergeCell ref="B43:B46"/>
    <mergeCell ref="C43:D43"/>
    <mergeCell ref="A43:A46"/>
    <mergeCell ref="C45:C46"/>
    <mergeCell ref="D45:D46"/>
    <mergeCell ref="E45:E46"/>
    <mergeCell ref="C44:D44"/>
    <mergeCell ref="A39:A42"/>
    <mergeCell ref="D49:D50"/>
    <mergeCell ref="E49:E50"/>
    <mergeCell ref="P49:P50"/>
    <mergeCell ref="C40:D40"/>
    <mergeCell ref="B47:B50"/>
    <mergeCell ref="C47:D47"/>
    <mergeCell ref="P40:Q40"/>
    <mergeCell ref="C41:C42"/>
    <mergeCell ref="D41:D42"/>
    <mergeCell ref="T47:T50"/>
    <mergeCell ref="P47:Q47"/>
    <mergeCell ref="T39:T42"/>
    <mergeCell ref="T43:T46"/>
    <mergeCell ref="P43:Q43"/>
    <mergeCell ref="R45:R46"/>
    <mergeCell ref="P44:Q44"/>
    <mergeCell ref="P45:P46"/>
    <mergeCell ref="Q45:Q46"/>
    <mergeCell ref="R41:R42"/>
    <mergeCell ref="T35:T38"/>
    <mergeCell ref="P35:Q35"/>
    <mergeCell ref="C36:D36"/>
    <mergeCell ref="P36:Q36"/>
    <mergeCell ref="C37:C38"/>
    <mergeCell ref="D37:D38"/>
    <mergeCell ref="E37:E38"/>
    <mergeCell ref="E33:E34"/>
    <mergeCell ref="O30:O31"/>
    <mergeCell ref="C35:D35"/>
    <mergeCell ref="A35:A38"/>
    <mergeCell ref="A31:A34"/>
    <mergeCell ref="C32:D32"/>
    <mergeCell ref="C33:C34"/>
    <mergeCell ref="D33:D34"/>
    <mergeCell ref="B31:B34"/>
    <mergeCell ref="C31:D31"/>
    <mergeCell ref="T31:T34"/>
    <mergeCell ref="P31:Q31"/>
    <mergeCell ref="S31:S34"/>
    <mergeCell ref="P32:Q32"/>
    <mergeCell ref="P33:P34"/>
    <mergeCell ref="Q33:Q34"/>
    <mergeCell ref="R33:R34"/>
    <mergeCell ref="T27:T30"/>
    <mergeCell ref="R21:R22"/>
    <mergeCell ref="B23:B26"/>
    <mergeCell ref="C23:D23"/>
    <mergeCell ref="P25:P26"/>
    <mergeCell ref="Q25:Q26"/>
    <mergeCell ref="C27:D27"/>
    <mergeCell ref="C24:D24"/>
    <mergeCell ref="C28:D28"/>
    <mergeCell ref="P28:Q28"/>
    <mergeCell ref="T23:T26"/>
    <mergeCell ref="P23:Q23"/>
    <mergeCell ref="P21:P22"/>
    <mergeCell ref="O22:O23"/>
    <mergeCell ref="Q21:Q22"/>
    <mergeCell ref="P24:Q24"/>
    <mergeCell ref="S23:S26"/>
    <mergeCell ref="R25:R26"/>
    <mergeCell ref="S27:S30"/>
    <mergeCell ref="R29:R30"/>
    <mergeCell ref="B27:B30"/>
    <mergeCell ref="A23:A26"/>
    <mergeCell ref="C25:C26"/>
    <mergeCell ref="D25:D26"/>
    <mergeCell ref="E25:E26"/>
    <mergeCell ref="Q29:Q30"/>
    <mergeCell ref="N26:N27"/>
    <mergeCell ref="A27:A30"/>
    <mergeCell ref="P27:Q27"/>
    <mergeCell ref="G26:G27"/>
    <mergeCell ref="C29:C30"/>
    <mergeCell ref="D29:D30"/>
    <mergeCell ref="E29:E30"/>
    <mergeCell ref="P29:P30"/>
    <mergeCell ref="A19:A22"/>
    <mergeCell ref="T19:T22"/>
    <mergeCell ref="P19:Q19"/>
    <mergeCell ref="S19:S22"/>
    <mergeCell ref="C20:D20"/>
    <mergeCell ref="P20:Q20"/>
    <mergeCell ref="C21:C22"/>
    <mergeCell ref="D21:D22"/>
    <mergeCell ref="E21:E22"/>
    <mergeCell ref="H18:H19"/>
    <mergeCell ref="B19:B22"/>
    <mergeCell ref="C13:C14"/>
    <mergeCell ref="D13:D14"/>
    <mergeCell ref="E13:E14"/>
    <mergeCell ref="C19:D19"/>
    <mergeCell ref="P15:Q15"/>
    <mergeCell ref="O14:O15"/>
    <mergeCell ref="T15:T18"/>
    <mergeCell ref="F14:F15"/>
    <mergeCell ref="T11:T14"/>
    <mergeCell ref="M18:M19"/>
    <mergeCell ref="Q17:Q18"/>
    <mergeCell ref="R17:R18"/>
    <mergeCell ref="A15:A18"/>
    <mergeCell ref="P13:P14"/>
    <mergeCell ref="B15:B18"/>
    <mergeCell ref="C15:D15"/>
    <mergeCell ref="P17:P18"/>
    <mergeCell ref="C16:D16"/>
    <mergeCell ref="P16:Q16"/>
    <mergeCell ref="C17:C18"/>
    <mergeCell ref="D17:D18"/>
    <mergeCell ref="E17:E18"/>
    <mergeCell ref="C12:D12"/>
    <mergeCell ref="P12:Q12"/>
    <mergeCell ref="A7:A10"/>
    <mergeCell ref="C8:D8"/>
    <mergeCell ref="C9:C10"/>
    <mergeCell ref="D9:D10"/>
    <mergeCell ref="G10:G11"/>
    <mergeCell ref="P9:P10"/>
    <mergeCell ref="A11:A14"/>
    <mergeCell ref="B11:B14"/>
    <mergeCell ref="C11:D11"/>
    <mergeCell ref="C4:D4"/>
    <mergeCell ref="P4:Q4"/>
    <mergeCell ref="C5:C6"/>
    <mergeCell ref="D5:D6"/>
    <mergeCell ref="E5:E6"/>
    <mergeCell ref="E9:E10"/>
    <mergeCell ref="N10:N11"/>
    <mergeCell ref="P8:Q8"/>
    <mergeCell ref="Q9:Q10"/>
    <mergeCell ref="F46:F47"/>
    <mergeCell ref="O54:O55"/>
    <mergeCell ref="P52:Q52"/>
    <mergeCell ref="O46:O47"/>
    <mergeCell ref="Q49:Q50"/>
    <mergeCell ref="A3:A6"/>
    <mergeCell ref="T3:T6"/>
    <mergeCell ref="F6:F7"/>
    <mergeCell ref="O6:O7"/>
    <mergeCell ref="B7:B10"/>
    <mergeCell ref="C7:D7"/>
    <mergeCell ref="P5:P6"/>
    <mergeCell ref="Q5:Q6"/>
    <mergeCell ref="R5:R6"/>
    <mergeCell ref="P3:Q3"/>
    <mergeCell ref="T51:T54"/>
    <mergeCell ref="M50:M51"/>
    <mergeCell ref="B3:B6"/>
    <mergeCell ref="C3:D3"/>
    <mergeCell ref="P51:Q51"/>
    <mergeCell ref="S51:S54"/>
    <mergeCell ref="C52:D52"/>
    <mergeCell ref="T7:T10"/>
    <mergeCell ref="P7:Q7"/>
    <mergeCell ref="S7:S10"/>
    <mergeCell ref="S3:S6"/>
    <mergeCell ref="F22:F23"/>
    <mergeCell ref="F30:F31"/>
    <mergeCell ref="F38:F39"/>
    <mergeCell ref="R9:R10"/>
    <mergeCell ref="S11:S14"/>
    <mergeCell ref="P11:Q11"/>
    <mergeCell ref="Q13:Q14"/>
    <mergeCell ref="S15:S18"/>
    <mergeCell ref="R13:R14"/>
    <mergeCell ref="R61:R62"/>
    <mergeCell ref="B51:B54"/>
    <mergeCell ref="C51:D51"/>
    <mergeCell ref="C53:C54"/>
    <mergeCell ref="D53:D54"/>
    <mergeCell ref="C56:D56"/>
    <mergeCell ref="C57:C58"/>
    <mergeCell ref="D57:D58"/>
    <mergeCell ref="E57:E58"/>
    <mergeCell ref="P57:P58"/>
    <mergeCell ref="P65:P66"/>
    <mergeCell ref="Q65:Q66"/>
    <mergeCell ref="Q61:Q62"/>
    <mergeCell ref="P60:Q60"/>
    <mergeCell ref="N42:N43"/>
    <mergeCell ref="S55:S58"/>
    <mergeCell ref="P55:Q55"/>
    <mergeCell ref="P56:Q56"/>
    <mergeCell ref="R49:R50"/>
    <mergeCell ref="Q57:Q58"/>
    <mergeCell ref="P53:P54"/>
    <mergeCell ref="Q53:Q54"/>
    <mergeCell ref="S43:S46"/>
    <mergeCell ref="S39:S42"/>
    <mergeCell ref="R53:R54"/>
    <mergeCell ref="R57:R58"/>
    <mergeCell ref="S35:S38"/>
    <mergeCell ref="O38:O39"/>
    <mergeCell ref="P39:Q39"/>
    <mergeCell ref="P37:P38"/>
    <mergeCell ref="R37:R38"/>
    <mergeCell ref="B55:B58"/>
    <mergeCell ref="C55:D55"/>
    <mergeCell ref="A55:A58"/>
    <mergeCell ref="F54:F55"/>
    <mergeCell ref="A51:A54"/>
    <mergeCell ref="E53:E54"/>
    <mergeCell ref="E61:E62"/>
    <mergeCell ref="C60:D60"/>
    <mergeCell ref="A59:A62"/>
    <mergeCell ref="C64:D64"/>
    <mergeCell ref="C61:C62"/>
    <mergeCell ref="D61:D62"/>
    <mergeCell ref="A63:A66"/>
    <mergeCell ref="B63:B66"/>
    <mergeCell ref="B59:B62"/>
    <mergeCell ref="C59:D59"/>
    <mergeCell ref="T59:T62"/>
    <mergeCell ref="G58:G59"/>
    <mergeCell ref="T55:T58"/>
    <mergeCell ref="T63:T66"/>
    <mergeCell ref="O62:O63"/>
    <mergeCell ref="N58:N59"/>
    <mergeCell ref="S63:S66"/>
    <mergeCell ref="R65:R66"/>
    <mergeCell ref="P59:Q59"/>
    <mergeCell ref="S59:S62"/>
    <mergeCell ref="F62:F63"/>
    <mergeCell ref="P64:Q64"/>
    <mergeCell ref="P61:P62"/>
    <mergeCell ref="P63:Q63"/>
    <mergeCell ref="C65:C66"/>
    <mergeCell ref="D65:D66"/>
    <mergeCell ref="E65:E66"/>
    <mergeCell ref="C63:D63"/>
  </mergeCells>
  <printOptions/>
  <pageMargins left="0.5905511811023623" right="0.1968503937007874" top="0.3937007874015748" bottom="0.3937007874015748" header="0" footer="0"/>
  <pageSetup fitToHeight="1" fitToWidth="1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E1">
      <selection activeCell="E1" sqref="E1"/>
    </sheetView>
  </sheetViews>
  <sheetFormatPr defaultColWidth="8.75390625" defaultRowHeight="13.5"/>
  <cols>
    <col min="1" max="1" width="10.375" style="35" customWidth="1"/>
    <col min="2" max="2" width="6.875" style="35" customWidth="1"/>
    <col min="3" max="3" width="10.25390625" style="35" customWidth="1"/>
    <col min="4" max="4" width="11.00390625" style="35" bestFit="1" customWidth="1"/>
    <col min="5" max="5" width="4.00390625" style="38" customWidth="1"/>
    <col min="6" max="6" width="36.625" style="50" customWidth="1"/>
    <col min="7" max="7" width="10.125" style="35" customWidth="1"/>
    <col min="8" max="8" width="12.125" style="35" customWidth="1"/>
    <col min="9" max="9" width="10.375" style="35" customWidth="1"/>
    <col min="10" max="10" width="8.50390625" style="35" customWidth="1"/>
    <col min="11" max="11" width="3.375" style="35" customWidth="1"/>
    <col min="12" max="12" width="13.125" style="35" customWidth="1"/>
    <col min="13" max="13" width="3.375" style="38" bestFit="1" customWidth="1"/>
    <col min="14" max="14" width="13.125" style="35" customWidth="1"/>
    <col min="15" max="15" width="3.375" style="38" bestFit="1" customWidth="1"/>
    <col min="16" max="16" width="20.75390625" style="38" customWidth="1"/>
    <col min="17" max="16384" width="8.75390625" style="35" customWidth="1"/>
  </cols>
  <sheetData>
    <row r="1" spans="2:16" ht="17.25">
      <c r="B1" s="36"/>
      <c r="C1" s="37" t="s">
        <v>9</v>
      </c>
      <c r="F1" s="39"/>
      <c r="G1" s="36"/>
      <c r="H1" s="36"/>
      <c r="J1" s="35" t="s">
        <v>10</v>
      </c>
      <c r="P1" s="39" t="s">
        <v>28</v>
      </c>
    </row>
    <row r="2" spans="2:16" ht="17.25">
      <c r="B2" s="36"/>
      <c r="C2" s="37" t="s">
        <v>36</v>
      </c>
      <c r="D2" s="40" t="s">
        <v>40</v>
      </c>
      <c r="F2" s="39" t="s">
        <v>28</v>
      </c>
      <c r="G2" s="40" t="s">
        <v>41</v>
      </c>
      <c r="H2" s="36"/>
      <c r="P2" s="39"/>
    </row>
    <row r="3" spans="1:17" ht="13.5">
      <c r="A3" s="241" t="s">
        <v>419</v>
      </c>
      <c r="B3" s="35" t="s">
        <v>11</v>
      </c>
      <c r="C3" s="41">
        <v>1</v>
      </c>
      <c r="D3" s="42" t="s">
        <v>411</v>
      </c>
      <c r="E3" s="43" t="s">
        <v>74</v>
      </c>
      <c r="F3" s="44" t="str">
        <f>B3&amp;" ・ "&amp;G3&amp;"中学校"</f>
        <v>札幌 ・ 厚別中学校</v>
      </c>
      <c r="G3" s="43" t="s">
        <v>415</v>
      </c>
      <c r="H3" s="45"/>
      <c r="I3" s="240" t="s">
        <v>11</v>
      </c>
      <c r="J3" s="35" t="s">
        <v>11</v>
      </c>
      <c r="K3" s="41">
        <v>1</v>
      </c>
      <c r="L3" s="42" t="s">
        <v>420</v>
      </c>
      <c r="M3" s="43" t="s">
        <v>74</v>
      </c>
      <c r="N3" s="42" t="s">
        <v>429</v>
      </c>
      <c r="O3" s="43" t="s">
        <v>74</v>
      </c>
      <c r="P3" s="44" t="str">
        <f aca="true" t="shared" si="0" ref="P3:P32">J3&amp;" ・ "&amp;Q3&amp;"中学校"</f>
        <v>札幌 ・ 新陵中学校</v>
      </c>
      <c r="Q3" s="43" t="s">
        <v>407</v>
      </c>
    </row>
    <row r="4" spans="1:17" ht="13.5">
      <c r="A4" s="240"/>
      <c r="B4" s="35" t="s">
        <v>11</v>
      </c>
      <c r="C4" s="41">
        <v>2</v>
      </c>
      <c r="D4" s="42" t="s">
        <v>412</v>
      </c>
      <c r="E4" s="43" t="s">
        <v>74</v>
      </c>
      <c r="F4" s="44" t="str">
        <f aca="true" t="shared" si="1" ref="F4:F66">B4&amp;" ・ "&amp;G4&amp;"中学校"</f>
        <v>札幌 ・ 平岡緑中学校</v>
      </c>
      <c r="G4" s="43" t="s">
        <v>416</v>
      </c>
      <c r="H4" s="45"/>
      <c r="I4" s="240"/>
      <c r="J4" s="35" t="s">
        <v>11</v>
      </c>
      <c r="K4" s="41">
        <v>2</v>
      </c>
      <c r="L4" s="42" t="s">
        <v>430</v>
      </c>
      <c r="M4" s="43" t="s">
        <v>74</v>
      </c>
      <c r="N4" s="42" t="s">
        <v>421</v>
      </c>
      <c r="O4" s="43" t="s">
        <v>74</v>
      </c>
      <c r="P4" s="44" t="str">
        <f t="shared" si="0"/>
        <v>札幌 ・ 篠路中学校</v>
      </c>
      <c r="Q4" s="43" t="s">
        <v>422</v>
      </c>
    </row>
    <row r="5" spans="1:17" ht="13.5">
      <c r="A5" s="240"/>
      <c r="B5" s="35" t="s">
        <v>11</v>
      </c>
      <c r="C5" s="41">
        <v>3</v>
      </c>
      <c r="D5" s="42" t="s">
        <v>413</v>
      </c>
      <c r="E5" s="43" t="s">
        <v>74</v>
      </c>
      <c r="F5" s="44" t="str">
        <f t="shared" si="1"/>
        <v>札幌 ・ 真栄中学校</v>
      </c>
      <c r="G5" s="43" t="s">
        <v>417</v>
      </c>
      <c r="H5" s="45"/>
      <c r="I5" s="240" t="s">
        <v>18</v>
      </c>
      <c r="J5" s="35" t="s">
        <v>18</v>
      </c>
      <c r="K5" s="41">
        <v>3</v>
      </c>
      <c r="L5" s="42" t="s">
        <v>323</v>
      </c>
      <c r="M5" s="43" t="s">
        <v>74</v>
      </c>
      <c r="N5" s="42" t="s">
        <v>324</v>
      </c>
      <c r="O5" s="43" t="s">
        <v>74</v>
      </c>
      <c r="P5" s="44" t="str">
        <f>J5&amp;" ・ "&amp;Q5&amp;"中学校"</f>
        <v>石狩 ・ 大麻東中学校</v>
      </c>
      <c r="Q5" s="42" t="s">
        <v>374</v>
      </c>
    </row>
    <row r="6" spans="1:17" ht="13.5">
      <c r="A6" s="240"/>
      <c r="B6" s="35" t="s">
        <v>11</v>
      </c>
      <c r="C6" s="41">
        <v>4</v>
      </c>
      <c r="D6" s="42" t="s">
        <v>414</v>
      </c>
      <c r="E6" s="43" t="s">
        <v>74</v>
      </c>
      <c r="F6" s="44" t="str">
        <f t="shared" si="1"/>
        <v>札幌 ・ 向陵中学校</v>
      </c>
      <c r="G6" s="43" t="s">
        <v>418</v>
      </c>
      <c r="H6" s="45"/>
      <c r="I6" s="240"/>
      <c r="J6" s="35" t="s">
        <v>18</v>
      </c>
      <c r="K6" s="41">
        <v>4</v>
      </c>
      <c r="L6" s="42" t="s">
        <v>325</v>
      </c>
      <c r="M6" s="43" t="s">
        <v>74</v>
      </c>
      <c r="N6" s="42" t="s">
        <v>326</v>
      </c>
      <c r="O6" s="43" t="s">
        <v>74</v>
      </c>
      <c r="P6" s="44" t="str">
        <f>J6&amp;" ・ "&amp;Q6&amp;"中学校"</f>
        <v>石狩 ・ 富丘中学校</v>
      </c>
      <c r="Q6" s="42" t="s">
        <v>222</v>
      </c>
    </row>
    <row r="7" spans="1:17" ht="13.5">
      <c r="A7" s="241" t="s">
        <v>18</v>
      </c>
      <c r="B7" s="35" t="s">
        <v>18</v>
      </c>
      <c r="C7" s="41">
        <v>5</v>
      </c>
      <c r="D7" s="42" t="s">
        <v>233</v>
      </c>
      <c r="E7" s="43" t="s">
        <v>74</v>
      </c>
      <c r="F7" s="44" t="str">
        <f t="shared" si="1"/>
        <v>石狩 ・ 駒里中学校</v>
      </c>
      <c r="G7" s="43" t="s">
        <v>289</v>
      </c>
      <c r="H7" s="45"/>
      <c r="I7" s="240" t="s">
        <v>22</v>
      </c>
      <c r="J7" s="35" t="s">
        <v>22</v>
      </c>
      <c r="K7" s="41">
        <v>5</v>
      </c>
      <c r="L7" s="42" t="s">
        <v>327</v>
      </c>
      <c r="M7" s="43" t="s">
        <v>74</v>
      </c>
      <c r="N7" s="42" t="s">
        <v>328</v>
      </c>
      <c r="O7" s="43" t="s">
        <v>80</v>
      </c>
      <c r="P7" s="44" t="str">
        <f t="shared" si="0"/>
        <v>空知 ・ 緑中学校</v>
      </c>
      <c r="Q7" s="42" t="s">
        <v>102</v>
      </c>
    </row>
    <row r="8" spans="1:17" ht="13.5">
      <c r="A8" s="240"/>
      <c r="B8" s="35" t="s">
        <v>18</v>
      </c>
      <c r="C8" s="41">
        <v>6</v>
      </c>
      <c r="D8" s="42" t="s">
        <v>234</v>
      </c>
      <c r="E8" s="43" t="s">
        <v>80</v>
      </c>
      <c r="F8" s="44" t="str">
        <f t="shared" si="1"/>
        <v>石狩 ・ 富丘中学校</v>
      </c>
      <c r="G8" s="43" t="s">
        <v>222</v>
      </c>
      <c r="H8" s="45"/>
      <c r="I8" s="240"/>
      <c r="J8" s="35" t="s">
        <v>22</v>
      </c>
      <c r="K8" s="41">
        <v>6</v>
      </c>
      <c r="L8" s="42" t="s">
        <v>329</v>
      </c>
      <c r="M8" s="43" t="s">
        <v>72</v>
      </c>
      <c r="N8" s="42" t="s">
        <v>330</v>
      </c>
      <c r="O8" s="43" t="s">
        <v>80</v>
      </c>
      <c r="P8" s="44" t="str">
        <f t="shared" si="0"/>
        <v>空知 ・ 光陵中学校</v>
      </c>
      <c r="Q8" s="42" t="s">
        <v>290</v>
      </c>
    </row>
    <row r="9" spans="1:17" ht="13.5">
      <c r="A9" s="240"/>
      <c r="B9" s="35" t="s">
        <v>18</v>
      </c>
      <c r="C9" s="41">
        <v>7</v>
      </c>
      <c r="D9" s="42" t="s">
        <v>235</v>
      </c>
      <c r="E9" s="43" t="s">
        <v>80</v>
      </c>
      <c r="F9" s="44" t="str">
        <f t="shared" si="1"/>
        <v>石狩 ・ 聚富中学校</v>
      </c>
      <c r="G9" s="43" t="s">
        <v>99</v>
      </c>
      <c r="H9" s="45"/>
      <c r="I9" s="240" t="s">
        <v>17</v>
      </c>
      <c r="J9" s="35" t="s">
        <v>17</v>
      </c>
      <c r="K9" s="41">
        <v>7</v>
      </c>
      <c r="L9" s="42" t="s">
        <v>391</v>
      </c>
      <c r="M9" s="43" t="s">
        <v>74</v>
      </c>
      <c r="N9" s="42" t="s">
        <v>392</v>
      </c>
      <c r="O9" s="43" t="s">
        <v>74</v>
      </c>
      <c r="P9" s="44" t="str">
        <f t="shared" si="0"/>
        <v>後志 ・ ニセコ中学校</v>
      </c>
      <c r="Q9" s="44" t="s">
        <v>394</v>
      </c>
    </row>
    <row r="10" spans="1:17" ht="13.5">
      <c r="A10" s="240"/>
      <c r="B10" s="35" t="s">
        <v>18</v>
      </c>
      <c r="C10" s="41">
        <v>8</v>
      </c>
      <c r="D10" s="42" t="s">
        <v>236</v>
      </c>
      <c r="E10" s="43" t="s">
        <v>74</v>
      </c>
      <c r="F10" s="44" t="str">
        <f t="shared" si="1"/>
        <v>石狩 ・ 聚富中学校</v>
      </c>
      <c r="G10" s="43" t="s">
        <v>99</v>
      </c>
      <c r="H10" s="45"/>
      <c r="I10" s="240"/>
      <c r="J10" s="35" t="s">
        <v>17</v>
      </c>
      <c r="K10" s="41">
        <v>8</v>
      </c>
      <c r="L10" s="42" t="s">
        <v>443</v>
      </c>
      <c r="M10" s="43" t="s">
        <v>74</v>
      </c>
      <c r="N10" s="42" t="s">
        <v>393</v>
      </c>
      <c r="O10" s="43" t="s">
        <v>74</v>
      </c>
      <c r="P10" s="44" t="str">
        <f t="shared" si="0"/>
        <v>後志 ・ 菁園中学校</v>
      </c>
      <c r="Q10" s="44" t="s">
        <v>387</v>
      </c>
    </row>
    <row r="11" spans="1:17" ht="13.5">
      <c r="A11" s="241" t="s">
        <v>22</v>
      </c>
      <c r="B11" s="35" t="s">
        <v>22</v>
      </c>
      <c r="C11" s="41">
        <v>9</v>
      </c>
      <c r="D11" s="42" t="s">
        <v>237</v>
      </c>
      <c r="E11" s="43" t="s">
        <v>72</v>
      </c>
      <c r="F11" s="44" t="str">
        <f t="shared" si="1"/>
        <v>空知 ・ 光陵中学校</v>
      </c>
      <c r="G11" s="43" t="s">
        <v>290</v>
      </c>
      <c r="H11" s="45"/>
      <c r="I11" s="240" t="s">
        <v>24</v>
      </c>
      <c r="J11" s="35" t="s">
        <v>24</v>
      </c>
      <c r="K11" s="41">
        <v>9</v>
      </c>
      <c r="L11" s="42" t="s">
        <v>331</v>
      </c>
      <c r="M11" s="43" t="s">
        <v>74</v>
      </c>
      <c r="N11" s="42" t="s">
        <v>332</v>
      </c>
      <c r="O11" s="43" t="s">
        <v>74</v>
      </c>
      <c r="P11" s="44" t="str">
        <f t="shared" si="0"/>
        <v>渡島 ・ 砂原中学校</v>
      </c>
      <c r="Q11" s="42" t="s">
        <v>293</v>
      </c>
    </row>
    <row r="12" spans="1:17" ht="13.5">
      <c r="A12" s="240"/>
      <c r="B12" s="35" t="s">
        <v>22</v>
      </c>
      <c r="C12" s="41">
        <v>10</v>
      </c>
      <c r="D12" s="42" t="s">
        <v>238</v>
      </c>
      <c r="E12" s="43" t="s">
        <v>72</v>
      </c>
      <c r="F12" s="44" t="str">
        <f t="shared" si="1"/>
        <v>空知 ・ 深川中学校</v>
      </c>
      <c r="G12" s="43" t="s">
        <v>291</v>
      </c>
      <c r="H12" s="45"/>
      <c r="I12" s="240"/>
      <c r="J12" s="35" t="s">
        <v>24</v>
      </c>
      <c r="K12" s="41">
        <v>10</v>
      </c>
      <c r="L12" s="42" t="s">
        <v>333</v>
      </c>
      <c r="M12" s="43" t="s">
        <v>74</v>
      </c>
      <c r="N12" s="42" t="s">
        <v>334</v>
      </c>
      <c r="O12" s="43" t="s">
        <v>74</v>
      </c>
      <c r="P12" s="44" t="str">
        <f t="shared" si="0"/>
        <v>渡島 ・ 本通中学校</v>
      </c>
      <c r="Q12" s="42" t="s">
        <v>375</v>
      </c>
    </row>
    <row r="13" spans="1:17" ht="13.5">
      <c r="A13" s="240"/>
      <c r="B13" s="35" t="s">
        <v>22</v>
      </c>
      <c r="C13" s="41">
        <v>11</v>
      </c>
      <c r="D13" s="42" t="s">
        <v>239</v>
      </c>
      <c r="E13" s="43" t="s">
        <v>72</v>
      </c>
      <c r="F13" s="44" t="str">
        <f t="shared" si="1"/>
        <v>空知 ・ 東中学校</v>
      </c>
      <c r="G13" s="43" t="s">
        <v>292</v>
      </c>
      <c r="H13" s="45"/>
      <c r="I13" s="240" t="s">
        <v>19</v>
      </c>
      <c r="J13" s="35" t="s">
        <v>19</v>
      </c>
      <c r="K13" s="41">
        <v>11</v>
      </c>
      <c r="L13" s="42" t="s">
        <v>335</v>
      </c>
      <c r="M13" s="43" t="s">
        <v>74</v>
      </c>
      <c r="N13" s="42" t="s">
        <v>336</v>
      </c>
      <c r="O13" s="43" t="s">
        <v>74</v>
      </c>
      <c r="P13" s="44" t="str">
        <f t="shared" si="0"/>
        <v>檜山 ・ 北檜山中学校</v>
      </c>
      <c r="Q13" s="42" t="s">
        <v>296</v>
      </c>
    </row>
    <row r="14" spans="1:17" ht="13.5">
      <c r="A14" s="240"/>
      <c r="B14" s="35" t="s">
        <v>22</v>
      </c>
      <c r="C14" s="41">
        <v>12</v>
      </c>
      <c r="D14" s="42" t="s">
        <v>240</v>
      </c>
      <c r="E14" s="43" t="s">
        <v>72</v>
      </c>
      <c r="F14" s="44" t="str">
        <f t="shared" si="1"/>
        <v>空知 ・ 緑中学校</v>
      </c>
      <c r="G14" s="43" t="s">
        <v>102</v>
      </c>
      <c r="H14" s="45"/>
      <c r="I14" s="240"/>
      <c r="J14" s="35" t="s">
        <v>19</v>
      </c>
      <c r="K14" s="41">
        <v>12</v>
      </c>
      <c r="L14" s="42" t="s">
        <v>337</v>
      </c>
      <c r="M14" s="43" t="s">
        <v>74</v>
      </c>
      <c r="N14" s="42" t="s">
        <v>338</v>
      </c>
      <c r="O14" s="43" t="s">
        <v>74</v>
      </c>
      <c r="P14" s="44" t="str">
        <f t="shared" si="0"/>
        <v>檜山 ・ 北檜山中学校</v>
      </c>
      <c r="Q14" s="42" t="s">
        <v>296</v>
      </c>
    </row>
    <row r="15" spans="1:17" ht="13.5">
      <c r="A15" s="240" t="s">
        <v>17</v>
      </c>
      <c r="B15" s="35" t="s">
        <v>17</v>
      </c>
      <c r="C15" s="41">
        <v>13</v>
      </c>
      <c r="D15" s="42" t="s">
        <v>383</v>
      </c>
      <c r="E15" s="43" t="s">
        <v>74</v>
      </c>
      <c r="F15" s="44" t="str">
        <f t="shared" si="1"/>
        <v>後志 ・ 菁園中学校</v>
      </c>
      <c r="G15" s="43" t="s">
        <v>387</v>
      </c>
      <c r="H15" s="45"/>
      <c r="I15" s="240" t="s">
        <v>15</v>
      </c>
      <c r="J15" s="35" t="s">
        <v>15</v>
      </c>
      <c r="K15" s="41">
        <v>13</v>
      </c>
      <c r="L15" s="42" t="s">
        <v>339</v>
      </c>
      <c r="M15" s="43" t="s">
        <v>74</v>
      </c>
      <c r="N15" s="42" t="s">
        <v>340</v>
      </c>
      <c r="O15" s="43" t="s">
        <v>74</v>
      </c>
      <c r="P15" s="44" t="str">
        <f t="shared" si="0"/>
        <v>胆振 ・ 壮瞥中学校</v>
      </c>
      <c r="Q15" s="42" t="s">
        <v>225</v>
      </c>
    </row>
    <row r="16" spans="1:17" ht="13.5">
      <c r="A16" s="240"/>
      <c r="B16" s="35" t="s">
        <v>17</v>
      </c>
      <c r="C16" s="41">
        <v>14</v>
      </c>
      <c r="D16" s="42" t="s">
        <v>384</v>
      </c>
      <c r="E16" s="43" t="s">
        <v>72</v>
      </c>
      <c r="F16" s="44" t="str">
        <f t="shared" si="1"/>
        <v>後志 ・ 銭函中学校</v>
      </c>
      <c r="G16" s="43" t="s">
        <v>388</v>
      </c>
      <c r="H16" s="45"/>
      <c r="I16" s="240"/>
      <c r="J16" s="35" t="s">
        <v>15</v>
      </c>
      <c r="K16" s="41">
        <v>14</v>
      </c>
      <c r="L16" s="42" t="s">
        <v>341</v>
      </c>
      <c r="M16" s="43" t="s">
        <v>74</v>
      </c>
      <c r="N16" s="42" t="s">
        <v>342</v>
      </c>
      <c r="O16" s="43" t="s">
        <v>74</v>
      </c>
      <c r="P16" s="44" t="str">
        <f t="shared" si="0"/>
        <v>胆振 ・ 豊浦中学校</v>
      </c>
      <c r="Q16" s="42" t="s">
        <v>376</v>
      </c>
    </row>
    <row r="17" spans="1:17" ht="13.5">
      <c r="A17" s="240"/>
      <c r="B17" s="35" t="s">
        <v>17</v>
      </c>
      <c r="C17" s="41">
        <v>15</v>
      </c>
      <c r="D17" s="42" t="s">
        <v>385</v>
      </c>
      <c r="E17" s="43" t="s">
        <v>72</v>
      </c>
      <c r="F17" s="44" t="str">
        <f t="shared" si="1"/>
        <v>後志 ・ 島牧中学校</v>
      </c>
      <c r="G17" s="43" t="s">
        <v>389</v>
      </c>
      <c r="H17" s="45"/>
      <c r="I17" s="240" t="s">
        <v>14</v>
      </c>
      <c r="J17" s="35" t="s">
        <v>14</v>
      </c>
      <c r="K17" s="41">
        <v>15</v>
      </c>
      <c r="L17" s="42" t="s">
        <v>343</v>
      </c>
      <c r="M17" s="43" t="s">
        <v>74</v>
      </c>
      <c r="N17" s="42" t="s">
        <v>344</v>
      </c>
      <c r="O17" s="43" t="s">
        <v>74</v>
      </c>
      <c r="P17" s="44" t="str">
        <f t="shared" si="0"/>
        <v>日高 ・ 三石中学校</v>
      </c>
      <c r="Q17" s="42" t="s">
        <v>301</v>
      </c>
    </row>
    <row r="18" spans="1:17" ht="13.5">
      <c r="A18" s="240"/>
      <c r="B18" s="35" t="s">
        <v>17</v>
      </c>
      <c r="C18" s="41">
        <v>16</v>
      </c>
      <c r="D18" s="42" t="s">
        <v>386</v>
      </c>
      <c r="E18" s="43" t="s">
        <v>72</v>
      </c>
      <c r="F18" s="44" t="str">
        <f t="shared" si="1"/>
        <v>後志 ・ 共和中学校</v>
      </c>
      <c r="G18" s="43" t="s">
        <v>390</v>
      </c>
      <c r="H18" s="45"/>
      <c r="I18" s="240"/>
      <c r="J18" s="35" t="s">
        <v>14</v>
      </c>
      <c r="K18" s="41">
        <v>16</v>
      </c>
      <c r="L18" s="42" t="s">
        <v>345</v>
      </c>
      <c r="M18" s="43" t="s">
        <v>72</v>
      </c>
      <c r="N18" s="42" t="s">
        <v>346</v>
      </c>
      <c r="O18" s="43" t="s">
        <v>72</v>
      </c>
      <c r="P18" s="44" t="str">
        <f t="shared" si="0"/>
        <v>日高 ・ 静内中学校</v>
      </c>
      <c r="Q18" s="42" t="s">
        <v>377</v>
      </c>
    </row>
    <row r="19" spans="1:17" ht="13.5">
      <c r="A19" s="240" t="s">
        <v>24</v>
      </c>
      <c r="B19" s="35" t="s">
        <v>24</v>
      </c>
      <c r="C19" s="41">
        <v>17</v>
      </c>
      <c r="D19" s="42" t="s">
        <v>241</v>
      </c>
      <c r="E19" s="43" t="s">
        <v>72</v>
      </c>
      <c r="F19" s="44" t="str">
        <f t="shared" si="1"/>
        <v>渡島 ・ 砂原中学校</v>
      </c>
      <c r="G19" s="43" t="s">
        <v>293</v>
      </c>
      <c r="H19" s="45"/>
      <c r="I19" s="240" t="s">
        <v>21</v>
      </c>
      <c r="J19" s="35" t="s">
        <v>21</v>
      </c>
      <c r="K19" s="41">
        <v>17</v>
      </c>
      <c r="L19" s="42" t="s">
        <v>347</v>
      </c>
      <c r="M19" s="43" t="s">
        <v>74</v>
      </c>
      <c r="N19" s="42" t="s">
        <v>348</v>
      </c>
      <c r="O19" s="43" t="s">
        <v>74</v>
      </c>
      <c r="P19" s="44" t="str">
        <f t="shared" si="0"/>
        <v>上川 ・ 忠和中学校</v>
      </c>
      <c r="Q19" s="42" t="s">
        <v>149</v>
      </c>
    </row>
    <row r="20" spans="1:17" ht="13.5">
      <c r="A20" s="240"/>
      <c r="B20" s="35" t="s">
        <v>24</v>
      </c>
      <c r="C20" s="41">
        <v>18</v>
      </c>
      <c r="D20" s="42" t="s">
        <v>242</v>
      </c>
      <c r="E20" s="43" t="s">
        <v>72</v>
      </c>
      <c r="F20" s="44" t="str">
        <f t="shared" si="1"/>
        <v>渡島 ・ 砂原中学校</v>
      </c>
      <c r="G20" s="43" t="s">
        <v>293</v>
      </c>
      <c r="H20" s="45"/>
      <c r="I20" s="240"/>
      <c r="J20" s="35" t="s">
        <v>21</v>
      </c>
      <c r="K20" s="41">
        <v>18</v>
      </c>
      <c r="L20" s="42" t="s">
        <v>349</v>
      </c>
      <c r="M20" s="43" t="s">
        <v>74</v>
      </c>
      <c r="N20" s="42" t="s">
        <v>350</v>
      </c>
      <c r="O20" s="43" t="s">
        <v>72</v>
      </c>
      <c r="P20" s="44" t="str">
        <f t="shared" si="0"/>
        <v>上川 ・ 東明中学校</v>
      </c>
      <c r="Q20" s="42" t="s">
        <v>226</v>
      </c>
    </row>
    <row r="21" spans="1:17" ht="13.5">
      <c r="A21" s="240"/>
      <c r="B21" s="35" t="s">
        <v>24</v>
      </c>
      <c r="C21" s="41">
        <v>19</v>
      </c>
      <c r="D21" s="42" t="s">
        <v>243</v>
      </c>
      <c r="E21" s="43" t="s">
        <v>74</v>
      </c>
      <c r="F21" s="44" t="str">
        <f t="shared" si="1"/>
        <v>渡島 ・ 潮見中学校</v>
      </c>
      <c r="G21" s="43" t="s">
        <v>294</v>
      </c>
      <c r="H21" s="45"/>
      <c r="I21" s="240" t="s">
        <v>16</v>
      </c>
      <c r="J21" s="35" t="s">
        <v>16</v>
      </c>
      <c r="K21" s="41"/>
      <c r="L21" s="47"/>
      <c r="M21" s="48"/>
      <c r="N21" s="47"/>
      <c r="O21" s="48"/>
      <c r="P21" s="49" t="str">
        <f t="shared" si="0"/>
        <v>留萌 ・ 中学校</v>
      </c>
      <c r="Q21" s="48"/>
    </row>
    <row r="22" spans="1:17" ht="13.5">
      <c r="A22" s="240"/>
      <c r="B22" s="35" t="s">
        <v>24</v>
      </c>
      <c r="C22" s="41">
        <v>20</v>
      </c>
      <c r="D22" s="42" t="s">
        <v>244</v>
      </c>
      <c r="E22" s="43" t="s">
        <v>74</v>
      </c>
      <c r="F22" s="44" t="str">
        <f t="shared" si="1"/>
        <v>渡島 ・ 大川中学校</v>
      </c>
      <c r="G22" s="43" t="s">
        <v>295</v>
      </c>
      <c r="H22" s="45"/>
      <c r="I22" s="240"/>
      <c r="J22" s="35" t="s">
        <v>16</v>
      </c>
      <c r="K22" s="41"/>
      <c r="L22" s="47"/>
      <c r="M22" s="48"/>
      <c r="N22" s="47"/>
      <c r="O22" s="48"/>
      <c r="P22" s="49" t="str">
        <f t="shared" si="0"/>
        <v>留萌 ・ 中学校</v>
      </c>
      <c r="Q22" s="48"/>
    </row>
    <row r="23" spans="1:17" ht="13.5">
      <c r="A23" s="240" t="s">
        <v>423</v>
      </c>
      <c r="B23" s="35" t="s">
        <v>19</v>
      </c>
      <c r="C23" s="41">
        <v>21</v>
      </c>
      <c r="D23" s="42" t="s">
        <v>245</v>
      </c>
      <c r="E23" s="43" t="s">
        <v>74</v>
      </c>
      <c r="F23" s="44" t="str">
        <f t="shared" si="1"/>
        <v>檜山 ・ 北檜山中学校</v>
      </c>
      <c r="G23" s="43" t="s">
        <v>296</v>
      </c>
      <c r="H23" s="45"/>
      <c r="I23" s="240" t="s">
        <v>25</v>
      </c>
      <c r="J23" s="35" t="s">
        <v>25</v>
      </c>
      <c r="K23" s="41">
        <v>19</v>
      </c>
      <c r="L23" s="42" t="s">
        <v>351</v>
      </c>
      <c r="M23" s="43" t="s">
        <v>74</v>
      </c>
      <c r="N23" s="42" t="s">
        <v>352</v>
      </c>
      <c r="O23" s="43" t="s">
        <v>74</v>
      </c>
      <c r="P23" s="44" t="str">
        <f t="shared" si="0"/>
        <v>宗谷 ・ 鬼脇中学校</v>
      </c>
      <c r="Q23" s="43" t="s">
        <v>305</v>
      </c>
    </row>
    <row r="24" spans="1:17" ht="13.5">
      <c r="A24" s="240"/>
      <c r="B24" s="35" t="s">
        <v>19</v>
      </c>
      <c r="C24" s="41">
        <v>22</v>
      </c>
      <c r="D24" s="42" t="s">
        <v>246</v>
      </c>
      <c r="E24" s="43" t="s">
        <v>74</v>
      </c>
      <c r="F24" s="44" t="str">
        <f t="shared" si="1"/>
        <v>檜山 ・ 鶉中学校</v>
      </c>
      <c r="G24" s="43" t="s">
        <v>297</v>
      </c>
      <c r="H24" s="45"/>
      <c r="I24" s="240"/>
      <c r="J24" s="35" t="s">
        <v>25</v>
      </c>
      <c r="K24" s="41">
        <v>20</v>
      </c>
      <c r="L24" s="42" t="s">
        <v>353</v>
      </c>
      <c r="M24" s="43" t="s">
        <v>74</v>
      </c>
      <c r="N24" s="42" t="s">
        <v>354</v>
      </c>
      <c r="O24" s="43" t="s">
        <v>74</v>
      </c>
      <c r="P24" s="44" t="str">
        <f t="shared" si="0"/>
        <v>宗谷 ・ 鬼脇中学校</v>
      </c>
      <c r="Q24" s="42" t="s">
        <v>305</v>
      </c>
    </row>
    <row r="25" spans="1:17" ht="13.5">
      <c r="A25" s="240"/>
      <c r="B25" s="35" t="s">
        <v>19</v>
      </c>
      <c r="C25" s="41">
        <v>23</v>
      </c>
      <c r="D25" s="42" t="s">
        <v>247</v>
      </c>
      <c r="E25" s="43" t="s">
        <v>74</v>
      </c>
      <c r="F25" s="44" t="str">
        <f t="shared" si="1"/>
        <v>檜山 ・ 北檜山中学校</v>
      </c>
      <c r="G25" s="43" t="s">
        <v>296</v>
      </c>
      <c r="H25" s="45"/>
      <c r="I25" s="240" t="s">
        <v>39</v>
      </c>
      <c r="J25" s="35" t="s">
        <v>42</v>
      </c>
      <c r="K25" s="41">
        <v>21</v>
      </c>
      <c r="L25" s="42" t="s">
        <v>355</v>
      </c>
      <c r="M25" s="43" t="s">
        <v>74</v>
      </c>
      <c r="N25" s="42" t="s">
        <v>356</v>
      </c>
      <c r="O25" s="43" t="s">
        <v>74</v>
      </c>
      <c r="P25" s="44" t="str">
        <f t="shared" si="0"/>
        <v>オホーツク ・ ウトロ中学校</v>
      </c>
      <c r="Q25" s="42" t="s">
        <v>378</v>
      </c>
    </row>
    <row r="26" spans="1:17" ht="13.5">
      <c r="A26" s="240"/>
      <c r="B26" s="35" t="s">
        <v>19</v>
      </c>
      <c r="C26" s="41">
        <v>24</v>
      </c>
      <c r="D26" s="42" t="s">
        <v>248</v>
      </c>
      <c r="E26" s="43" t="s">
        <v>72</v>
      </c>
      <c r="F26" s="44" t="str">
        <f t="shared" si="1"/>
        <v>檜山 ・ 鶉中学校</v>
      </c>
      <c r="G26" s="43" t="s">
        <v>297</v>
      </c>
      <c r="H26" s="45"/>
      <c r="I26" s="240"/>
      <c r="J26" s="35" t="s">
        <v>39</v>
      </c>
      <c r="K26" s="41">
        <v>22</v>
      </c>
      <c r="L26" s="42" t="s">
        <v>357</v>
      </c>
      <c r="M26" s="43" t="s">
        <v>74</v>
      </c>
      <c r="N26" s="42" t="s">
        <v>358</v>
      </c>
      <c r="O26" s="43" t="s">
        <v>74</v>
      </c>
      <c r="P26" s="44" t="str">
        <f t="shared" si="0"/>
        <v>オホーツク ・ 斜里中学校</v>
      </c>
      <c r="Q26" s="42" t="s">
        <v>311</v>
      </c>
    </row>
    <row r="27" spans="1:17" ht="13.5">
      <c r="A27" s="240" t="s">
        <v>15</v>
      </c>
      <c r="B27" s="35" t="s">
        <v>15</v>
      </c>
      <c r="C27" s="41">
        <v>25</v>
      </c>
      <c r="D27" s="42" t="s">
        <v>249</v>
      </c>
      <c r="E27" s="43" t="s">
        <v>74</v>
      </c>
      <c r="F27" s="44" t="str">
        <f t="shared" si="1"/>
        <v>胆振 ・ 緑陽中学校</v>
      </c>
      <c r="G27" s="43" t="s">
        <v>113</v>
      </c>
      <c r="H27" s="45"/>
      <c r="I27" s="240" t="s">
        <v>23</v>
      </c>
      <c r="J27" s="35" t="s">
        <v>23</v>
      </c>
      <c r="K27" s="41">
        <v>23</v>
      </c>
      <c r="L27" s="42" t="s">
        <v>359</v>
      </c>
      <c r="M27" s="43" t="s">
        <v>74</v>
      </c>
      <c r="N27" s="42" t="s">
        <v>360</v>
      </c>
      <c r="O27" s="43" t="s">
        <v>74</v>
      </c>
      <c r="P27" s="44" t="str">
        <f t="shared" si="0"/>
        <v>十勝 ・ 芽室中学校</v>
      </c>
      <c r="Q27" s="42" t="s">
        <v>161</v>
      </c>
    </row>
    <row r="28" spans="1:17" ht="13.5">
      <c r="A28" s="240"/>
      <c r="B28" s="35" t="s">
        <v>15</v>
      </c>
      <c r="C28" s="41">
        <v>26</v>
      </c>
      <c r="D28" s="42" t="s">
        <v>250</v>
      </c>
      <c r="E28" s="43" t="s">
        <v>74</v>
      </c>
      <c r="F28" s="44" t="str">
        <f>B28&amp;" ・ "&amp;G28&amp;"中等教育学校"</f>
        <v>胆振 ・ 登別明日中等教育学校</v>
      </c>
      <c r="G28" s="43" t="s">
        <v>298</v>
      </c>
      <c r="H28" s="45"/>
      <c r="I28" s="240"/>
      <c r="J28" s="35" t="s">
        <v>23</v>
      </c>
      <c r="K28" s="41">
        <v>24</v>
      </c>
      <c r="L28" s="42" t="s">
        <v>361</v>
      </c>
      <c r="M28" s="43" t="s">
        <v>72</v>
      </c>
      <c r="N28" s="42" t="s">
        <v>362</v>
      </c>
      <c r="O28" s="43" t="s">
        <v>72</v>
      </c>
      <c r="P28" s="44" t="str">
        <f t="shared" si="0"/>
        <v>十勝 ・ 帯広第一中学校</v>
      </c>
      <c r="Q28" s="42" t="s">
        <v>162</v>
      </c>
    </row>
    <row r="29" spans="1:17" ht="13.5">
      <c r="A29" s="240"/>
      <c r="B29" s="35" t="s">
        <v>15</v>
      </c>
      <c r="C29" s="41">
        <v>27</v>
      </c>
      <c r="D29" s="42" t="s">
        <v>251</v>
      </c>
      <c r="E29" s="43" t="s">
        <v>74</v>
      </c>
      <c r="F29" s="44" t="str">
        <f t="shared" si="1"/>
        <v>胆振 ・ 西陵中学校</v>
      </c>
      <c r="G29" s="43" t="s">
        <v>299</v>
      </c>
      <c r="H29" s="45"/>
      <c r="I29" s="240" t="s">
        <v>13</v>
      </c>
      <c r="J29" s="35" t="s">
        <v>13</v>
      </c>
      <c r="K29" s="41">
        <v>25</v>
      </c>
      <c r="L29" s="42" t="s">
        <v>363</v>
      </c>
      <c r="M29" s="43" t="s">
        <v>74</v>
      </c>
      <c r="N29" s="42" t="s">
        <v>364</v>
      </c>
      <c r="O29" s="43" t="s">
        <v>74</v>
      </c>
      <c r="P29" s="44" t="str">
        <f t="shared" si="0"/>
        <v>釧路 ・ 茶路中学校</v>
      </c>
      <c r="Q29" s="42" t="s">
        <v>379</v>
      </c>
    </row>
    <row r="30" spans="1:17" ht="13.5">
      <c r="A30" s="240"/>
      <c r="B30" s="35" t="s">
        <v>15</v>
      </c>
      <c r="C30" s="41">
        <v>28</v>
      </c>
      <c r="D30" s="42" t="s">
        <v>252</v>
      </c>
      <c r="E30" s="43" t="s">
        <v>72</v>
      </c>
      <c r="F30" s="44" t="str">
        <f t="shared" si="1"/>
        <v>胆振 ・ 緑陵中学校</v>
      </c>
      <c r="G30" s="43" t="s">
        <v>300</v>
      </c>
      <c r="H30" s="45"/>
      <c r="I30" s="240"/>
      <c r="J30" s="35" t="s">
        <v>13</v>
      </c>
      <c r="K30" s="41">
        <v>26</v>
      </c>
      <c r="L30" s="42" t="s">
        <v>365</v>
      </c>
      <c r="M30" s="43" t="s">
        <v>74</v>
      </c>
      <c r="N30" s="42" t="s">
        <v>366</v>
      </c>
      <c r="O30" s="43" t="s">
        <v>74</v>
      </c>
      <c r="P30" s="44" t="str">
        <f t="shared" si="0"/>
        <v>釧路 ・ 川湯中学校</v>
      </c>
      <c r="Q30" s="42" t="s">
        <v>380</v>
      </c>
    </row>
    <row r="31" spans="1:17" ht="13.5">
      <c r="A31" s="240" t="s">
        <v>424</v>
      </c>
      <c r="B31" s="35" t="s">
        <v>14</v>
      </c>
      <c r="C31" s="41">
        <v>29</v>
      </c>
      <c r="D31" s="42" t="s">
        <v>253</v>
      </c>
      <c r="E31" s="43" t="s">
        <v>74</v>
      </c>
      <c r="F31" s="44" t="str">
        <f t="shared" si="1"/>
        <v>日高 ・ 三石中学校</v>
      </c>
      <c r="G31" s="43" t="s">
        <v>301</v>
      </c>
      <c r="H31" s="45"/>
      <c r="I31" s="240" t="s">
        <v>12</v>
      </c>
      <c r="J31" s="35" t="s">
        <v>12</v>
      </c>
      <c r="K31" s="41">
        <v>27</v>
      </c>
      <c r="L31" s="42" t="s">
        <v>367</v>
      </c>
      <c r="M31" s="43" t="s">
        <v>74</v>
      </c>
      <c r="N31" s="42" t="s">
        <v>368</v>
      </c>
      <c r="O31" s="43" t="s">
        <v>74</v>
      </c>
      <c r="P31" s="44" t="str">
        <f t="shared" si="0"/>
        <v>根室 ・ 中標津中学校</v>
      </c>
      <c r="Q31" s="42" t="s">
        <v>381</v>
      </c>
    </row>
    <row r="32" spans="1:17" ht="13.5">
      <c r="A32" s="240"/>
      <c r="B32" s="35" t="s">
        <v>14</v>
      </c>
      <c r="C32" s="41">
        <v>30</v>
      </c>
      <c r="D32" s="42" t="s">
        <v>254</v>
      </c>
      <c r="E32" s="43" t="s">
        <v>72</v>
      </c>
      <c r="F32" s="44" t="str">
        <f t="shared" si="1"/>
        <v>日高 ・ 貫気別中学校</v>
      </c>
      <c r="G32" s="43" t="s">
        <v>118</v>
      </c>
      <c r="H32" s="45"/>
      <c r="I32" s="240"/>
      <c r="J32" s="35" t="s">
        <v>12</v>
      </c>
      <c r="K32" s="41">
        <v>28</v>
      </c>
      <c r="L32" s="42" t="s">
        <v>369</v>
      </c>
      <c r="M32" s="43" t="s">
        <v>74</v>
      </c>
      <c r="N32" s="42" t="s">
        <v>370</v>
      </c>
      <c r="O32" s="43" t="s">
        <v>72</v>
      </c>
      <c r="P32" s="44" t="str">
        <f t="shared" si="0"/>
        <v>根室 ・ 海星中学校</v>
      </c>
      <c r="Q32" s="42" t="s">
        <v>382</v>
      </c>
    </row>
    <row r="33" spans="1:17" ht="13.5" customHeight="1">
      <c r="A33" s="240"/>
      <c r="B33" s="35" t="s">
        <v>14</v>
      </c>
      <c r="C33" s="41">
        <v>31</v>
      </c>
      <c r="D33" s="42" t="s">
        <v>255</v>
      </c>
      <c r="E33" s="43" t="s">
        <v>74</v>
      </c>
      <c r="F33" s="44" t="str">
        <f t="shared" si="1"/>
        <v>日高 ・ 平取中学校</v>
      </c>
      <c r="G33" s="43" t="s">
        <v>116</v>
      </c>
      <c r="H33" s="45"/>
      <c r="I33" s="240" t="s">
        <v>38</v>
      </c>
      <c r="J33" s="35" t="s">
        <v>20</v>
      </c>
      <c r="K33" s="41">
        <v>29</v>
      </c>
      <c r="L33" s="42" t="s">
        <v>371</v>
      </c>
      <c r="M33" s="43" t="s">
        <v>72</v>
      </c>
      <c r="N33" s="42" t="s">
        <v>372</v>
      </c>
      <c r="O33" s="43" t="s">
        <v>74</v>
      </c>
      <c r="P33" s="44" t="str">
        <f>J33&amp;" ・ "&amp;Q33&amp;"中学校"</f>
        <v>開催地 ・ 北門中学校</v>
      </c>
      <c r="Q33" s="42" t="s">
        <v>232</v>
      </c>
    </row>
    <row r="34" spans="1:17" ht="13.5">
      <c r="A34" s="240"/>
      <c r="B34" s="35" t="s">
        <v>14</v>
      </c>
      <c r="C34" s="41">
        <v>32</v>
      </c>
      <c r="D34" s="42" t="s">
        <v>256</v>
      </c>
      <c r="E34" s="43" t="s">
        <v>80</v>
      </c>
      <c r="F34" s="44" t="str">
        <f t="shared" si="1"/>
        <v>日高 ・ 日高中学校</v>
      </c>
      <c r="G34" s="43" t="s">
        <v>115</v>
      </c>
      <c r="H34" s="45"/>
      <c r="I34" s="240"/>
      <c r="J34" s="35" t="s">
        <v>20</v>
      </c>
      <c r="K34" s="41">
        <v>30</v>
      </c>
      <c r="L34" s="42" t="s">
        <v>373</v>
      </c>
      <c r="M34" s="43" t="s">
        <v>74</v>
      </c>
      <c r="N34" s="42" t="s">
        <v>444</v>
      </c>
      <c r="O34" s="43" t="s">
        <v>74</v>
      </c>
      <c r="P34" s="44" t="str">
        <f>J34&amp;" ・ "&amp;Q34&amp;"中学校"</f>
        <v>開催地 ・ 忠和中学校</v>
      </c>
      <c r="Q34" s="42" t="s">
        <v>149</v>
      </c>
    </row>
    <row r="35" spans="1:16" ht="13.5">
      <c r="A35" s="240" t="s">
        <v>21</v>
      </c>
      <c r="B35" s="35" t="s">
        <v>21</v>
      </c>
      <c r="C35" s="41">
        <v>33</v>
      </c>
      <c r="D35" s="42" t="s">
        <v>257</v>
      </c>
      <c r="E35" s="43" t="s">
        <v>80</v>
      </c>
      <c r="F35" s="44" t="str">
        <f t="shared" si="1"/>
        <v>上川 ・ 東明中学校</v>
      </c>
      <c r="G35" s="43" t="s">
        <v>112</v>
      </c>
      <c r="H35" s="45"/>
      <c r="P35" s="35"/>
    </row>
    <row r="36" spans="1:16" ht="13.5">
      <c r="A36" s="240"/>
      <c r="B36" s="35" t="s">
        <v>21</v>
      </c>
      <c r="C36" s="41">
        <v>34</v>
      </c>
      <c r="D36" s="42" t="s">
        <v>258</v>
      </c>
      <c r="E36" s="43" t="s">
        <v>74</v>
      </c>
      <c r="F36" s="44" t="str">
        <f t="shared" si="1"/>
        <v>上川 ・ 鷹栖中学校</v>
      </c>
      <c r="G36" s="43" t="s">
        <v>302</v>
      </c>
      <c r="H36" s="45"/>
      <c r="P36" s="35"/>
    </row>
    <row r="37" spans="1:16" ht="13.5">
      <c r="A37" s="240"/>
      <c r="B37" s="35" t="s">
        <v>21</v>
      </c>
      <c r="C37" s="41">
        <v>35</v>
      </c>
      <c r="D37" s="42" t="s">
        <v>259</v>
      </c>
      <c r="E37" s="43" t="s">
        <v>72</v>
      </c>
      <c r="F37" s="44" t="str">
        <f t="shared" si="1"/>
        <v>上川 ・ 鷹栖中学校</v>
      </c>
      <c r="G37" s="43" t="s">
        <v>302</v>
      </c>
      <c r="H37" s="45"/>
      <c r="P37" s="35"/>
    </row>
    <row r="38" spans="1:16" ht="13.5">
      <c r="A38" s="240"/>
      <c r="B38" s="35" t="s">
        <v>21</v>
      </c>
      <c r="C38" s="41">
        <v>36</v>
      </c>
      <c r="D38" s="42" t="s">
        <v>260</v>
      </c>
      <c r="E38" s="43" t="s">
        <v>74</v>
      </c>
      <c r="F38" s="44" t="str">
        <f t="shared" si="1"/>
        <v>上川 ・ 東明中学校</v>
      </c>
      <c r="G38" s="43" t="s">
        <v>112</v>
      </c>
      <c r="H38" s="45"/>
      <c r="P38" s="35"/>
    </row>
    <row r="39" spans="1:16" ht="13.5">
      <c r="A39" s="240" t="s">
        <v>16</v>
      </c>
      <c r="B39" s="35" t="s">
        <v>16</v>
      </c>
      <c r="C39" s="41">
        <v>37</v>
      </c>
      <c r="D39" s="42" t="s">
        <v>261</v>
      </c>
      <c r="E39" s="43" t="s">
        <v>74</v>
      </c>
      <c r="F39" s="44" t="str">
        <f t="shared" si="1"/>
        <v>留萌 ・ 天売中学校</v>
      </c>
      <c r="G39" s="43" t="s">
        <v>152</v>
      </c>
      <c r="H39" s="45"/>
      <c r="P39" s="35"/>
    </row>
    <row r="40" spans="1:16" ht="13.5">
      <c r="A40" s="240"/>
      <c r="B40" s="35" t="s">
        <v>16</v>
      </c>
      <c r="C40" s="41">
        <v>38</v>
      </c>
      <c r="D40" s="42" t="s">
        <v>262</v>
      </c>
      <c r="E40" s="43" t="s">
        <v>72</v>
      </c>
      <c r="F40" s="44" t="str">
        <f t="shared" si="1"/>
        <v>留萌 ・ 天売中学校</v>
      </c>
      <c r="G40" s="43" t="s">
        <v>152</v>
      </c>
      <c r="H40" s="45"/>
      <c r="P40" s="35"/>
    </row>
    <row r="41" spans="1:16" ht="13.5">
      <c r="A41" s="240"/>
      <c r="B41" s="35" t="s">
        <v>16</v>
      </c>
      <c r="C41" s="41">
        <v>39</v>
      </c>
      <c r="D41" s="42" t="s">
        <v>263</v>
      </c>
      <c r="E41" s="43" t="s">
        <v>80</v>
      </c>
      <c r="F41" s="44" t="str">
        <f t="shared" si="1"/>
        <v>留萌 ・ 天売中学校</v>
      </c>
      <c r="G41" s="43" t="s">
        <v>152</v>
      </c>
      <c r="H41" s="45"/>
      <c r="P41" s="35"/>
    </row>
    <row r="42" spans="1:16" ht="13.5">
      <c r="A42" s="240"/>
      <c r="B42" s="35" t="s">
        <v>16</v>
      </c>
      <c r="C42" s="41">
        <v>40</v>
      </c>
      <c r="D42" s="42" t="s">
        <v>264</v>
      </c>
      <c r="E42" s="43" t="s">
        <v>80</v>
      </c>
      <c r="F42" s="44" t="str">
        <f t="shared" si="1"/>
        <v>留萌 ・ 焼尻中学校</v>
      </c>
      <c r="G42" s="43" t="s">
        <v>303</v>
      </c>
      <c r="H42" s="45"/>
      <c r="P42" s="35"/>
    </row>
    <row r="43" spans="1:16" ht="13.5">
      <c r="A43" s="240" t="s">
        <v>25</v>
      </c>
      <c r="B43" s="35" t="s">
        <v>25</v>
      </c>
      <c r="C43" s="41">
        <v>41</v>
      </c>
      <c r="D43" s="42" t="s">
        <v>265</v>
      </c>
      <c r="E43" s="43" t="s">
        <v>74</v>
      </c>
      <c r="F43" s="44" t="str">
        <f t="shared" si="1"/>
        <v>宗谷 ・ 天北中学校</v>
      </c>
      <c r="G43" s="43" t="s">
        <v>304</v>
      </c>
      <c r="H43" s="45"/>
      <c r="P43" s="35"/>
    </row>
    <row r="44" spans="1:16" ht="13.5">
      <c r="A44" s="240"/>
      <c r="B44" s="35" t="s">
        <v>25</v>
      </c>
      <c r="C44" s="41">
        <v>42</v>
      </c>
      <c r="D44" s="42" t="s">
        <v>266</v>
      </c>
      <c r="E44" s="43" t="s">
        <v>72</v>
      </c>
      <c r="F44" s="44" t="str">
        <f t="shared" si="1"/>
        <v>宗谷 ・ 鬼脇中学校</v>
      </c>
      <c r="G44" s="43" t="s">
        <v>305</v>
      </c>
      <c r="H44" s="45"/>
      <c r="P44" s="35"/>
    </row>
    <row r="45" spans="1:16" ht="13.5">
      <c r="A45" s="240"/>
      <c r="B45" s="35" t="s">
        <v>25</v>
      </c>
      <c r="C45" s="41">
        <v>43</v>
      </c>
      <c r="D45" s="42" t="s">
        <v>267</v>
      </c>
      <c r="E45" s="43" t="s">
        <v>74</v>
      </c>
      <c r="F45" s="44" t="str">
        <f t="shared" si="1"/>
        <v>宗谷 ・ 天北中学校</v>
      </c>
      <c r="G45" s="43" t="s">
        <v>306</v>
      </c>
      <c r="H45" s="45"/>
      <c r="P45" s="35"/>
    </row>
    <row r="46" spans="1:16" ht="13.5">
      <c r="A46" s="240"/>
      <c r="B46" s="35" t="s">
        <v>25</v>
      </c>
      <c r="C46" s="41">
        <v>44</v>
      </c>
      <c r="D46" s="42" t="s">
        <v>268</v>
      </c>
      <c r="E46" s="43" t="s">
        <v>74</v>
      </c>
      <c r="F46" s="44" t="str">
        <f t="shared" si="1"/>
        <v>宗谷 ・ 稚内南中学校</v>
      </c>
      <c r="G46" s="43" t="s">
        <v>307</v>
      </c>
      <c r="H46" s="45"/>
      <c r="P46" s="35"/>
    </row>
    <row r="47" spans="1:16" ht="13.5">
      <c r="A47" s="241" t="s">
        <v>39</v>
      </c>
      <c r="B47" s="35" t="s">
        <v>39</v>
      </c>
      <c r="C47" s="41">
        <v>45</v>
      </c>
      <c r="D47" s="42" t="s">
        <v>269</v>
      </c>
      <c r="E47" s="43" t="s">
        <v>74</v>
      </c>
      <c r="F47" s="44" t="str">
        <f t="shared" si="1"/>
        <v>オホーツク ・ ウトロ中学校</v>
      </c>
      <c r="G47" s="43" t="s">
        <v>308</v>
      </c>
      <c r="H47" s="45"/>
      <c r="P47" s="35"/>
    </row>
    <row r="48" spans="1:16" ht="13.5">
      <c r="A48" s="240"/>
      <c r="B48" s="35" t="s">
        <v>39</v>
      </c>
      <c r="C48" s="41">
        <v>46</v>
      </c>
      <c r="D48" s="42" t="s">
        <v>270</v>
      </c>
      <c r="E48" s="43" t="s">
        <v>74</v>
      </c>
      <c r="F48" s="44" t="str">
        <f t="shared" si="1"/>
        <v>オホーツク ・ 小泉中学校</v>
      </c>
      <c r="G48" s="43" t="s">
        <v>309</v>
      </c>
      <c r="H48" s="45"/>
      <c r="P48" s="35"/>
    </row>
    <row r="49" spans="1:16" ht="13.5">
      <c r="A49" s="240"/>
      <c r="B49" s="35" t="s">
        <v>39</v>
      </c>
      <c r="C49" s="41">
        <v>47</v>
      </c>
      <c r="D49" s="42" t="s">
        <v>271</v>
      </c>
      <c r="E49" s="43" t="s">
        <v>72</v>
      </c>
      <c r="F49" s="44" t="str">
        <f t="shared" si="1"/>
        <v>オホーツク ・ 北中学校</v>
      </c>
      <c r="G49" s="43" t="s">
        <v>310</v>
      </c>
      <c r="H49" s="45"/>
      <c r="P49" s="35"/>
    </row>
    <row r="50" spans="1:16" ht="13.5">
      <c r="A50" s="240"/>
      <c r="B50" s="35" t="s">
        <v>39</v>
      </c>
      <c r="C50" s="41">
        <v>48</v>
      </c>
      <c r="D50" s="42" t="s">
        <v>272</v>
      </c>
      <c r="E50" s="43" t="s">
        <v>74</v>
      </c>
      <c r="F50" s="44" t="str">
        <f t="shared" si="1"/>
        <v>オホーツク ・ 斜里中学校</v>
      </c>
      <c r="G50" s="43" t="s">
        <v>311</v>
      </c>
      <c r="H50" s="45"/>
      <c r="P50" s="35"/>
    </row>
    <row r="51" spans="1:16" ht="13.5">
      <c r="A51" s="240" t="s">
        <v>23</v>
      </c>
      <c r="B51" s="35" t="s">
        <v>23</v>
      </c>
      <c r="C51" s="41">
        <v>49</v>
      </c>
      <c r="D51" s="42" t="s">
        <v>273</v>
      </c>
      <c r="E51" s="43" t="s">
        <v>74</v>
      </c>
      <c r="F51" s="44" t="str">
        <f t="shared" si="1"/>
        <v>十勝 ・ 池田中学校</v>
      </c>
      <c r="G51" s="43" t="s">
        <v>164</v>
      </c>
      <c r="H51" s="45"/>
      <c r="P51" s="35"/>
    </row>
    <row r="52" spans="1:16" ht="13.5">
      <c r="A52" s="240"/>
      <c r="B52" s="35" t="s">
        <v>23</v>
      </c>
      <c r="C52" s="41">
        <v>50</v>
      </c>
      <c r="D52" s="42" t="s">
        <v>274</v>
      </c>
      <c r="E52" s="43" t="s">
        <v>74</v>
      </c>
      <c r="F52" s="44" t="str">
        <f t="shared" si="1"/>
        <v>十勝 ・ 清水中学校</v>
      </c>
      <c r="G52" s="43" t="s">
        <v>312</v>
      </c>
      <c r="H52" s="45"/>
      <c r="P52" s="35"/>
    </row>
    <row r="53" spans="1:16" ht="13.5">
      <c r="A53" s="240"/>
      <c r="B53" s="35" t="s">
        <v>23</v>
      </c>
      <c r="C53" s="41">
        <v>51</v>
      </c>
      <c r="D53" s="42" t="s">
        <v>275</v>
      </c>
      <c r="E53" s="43" t="s">
        <v>74</v>
      </c>
      <c r="F53" s="44" t="str">
        <f t="shared" si="1"/>
        <v>十勝 ・ 帯広第四中学校</v>
      </c>
      <c r="G53" s="43" t="s">
        <v>313</v>
      </c>
      <c r="H53" s="45"/>
      <c r="P53" s="35"/>
    </row>
    <row r="54" spans="1:16" ht="13.5">
      <c r="A54" s="240"/>
      <c r="B54" s="35" t="s">
        <v>23</v>
      </c>
      <c r="C54" s="41">
        <v>52</v>
      </c>
      <c r="D54" s="42" t="s">
        <v>276</v>
      </c>
      <c r="E54" s="43" t="s">
        <v>74</v>
      </c>
      <c r="F54" s="44" t="str">
        <f t="shared" si="1"/>
        <v>十勝 ・ 陸別中学校</v>
      </c>
      <c r="G54" s="43" t="s">
        <v>314</v>
      </c>
      <c r="H54" s="45"/>
      <c r="P54" s="35"/>
    </row>
    <row r="55" spans="1:16" ht="13.5">
      <c r="A55" s="240" t="s">
        <v>13</v>
      </c>
      <c r="B55" s="35" t="s">
        <v>13</v>
      </c>
      <c r="C55" s="41">
        <v>53</v>
      </c>
      <c r="D55" s="42" t="s">
        <v>277</v>
      </c>
      <c r="E55" s="43" t="s">
        <v>72</v>
      </c>
      <c r="F55" s="44" t="str">
        <f t="shared" si="1"/>
        <v>釧路 ・ 茶路中学校</v>
      </c>
      <c r="G55" s="43" t="s">
        <v>315</v>
      </c>
      <c r="H55" s="45"/>
      <c r="P55" s="35"/>
    </row>
    <row r="56" spans="1:16" ht="13.5">
      <c r="A56" s="240"/>
      <c r="B56" s="35" t="s">
        <v>13</v>
      </c>
      <c r="C56" s="41">
        <v>54</v>
      </c>
      <c r="D56" s="42" t="s">
        <v>278</v>
      </c>
      <c r="E56" s="43" t="s">
        <v>74</v>
      </c>
      <c r="F56" s="44" t="str">
        <f t="shared" si="1"/>
        <v>釧路 ・ 川湯中学校</v>
      </c>
      <c r="G56" s="43" t="s">
        <v>316</v>
      </c>
      <c r="H56" s="45"/>
      <c r="P56" s="35"/>
    </row>
    <row r="57" spans="1:8" ht="13.5">
      <c r="A57" s="240"/>
      <c r="B57" s="35" t="s">
        <v>13</v>
      </c>
      <c r="C57" s="41">
        <v>55</v>
      </c>
      <c r="D57" s="42" t="s">
        <v>279</v>
      </c>
      <c r="E57" s="43" t="s">
        <v>74</v>
      </c>
      <c r="F57" s="44" t="str">
        <f t="shared" si="1"/>
        <v>釧路 ・ 道教大附属釧路中学校</v>
      </c>
      <c r="G57" s="43" t="s">
        <v>317</v>
      </c>
      <c r="H57" s="45"/>
    </row>
    <row r="58" spans="1:8" ht="13.5">
      <c r="A58" s="240"/>
      <c r="B58" s="35" t="s">
        <v>13</v>
      </c>
      <c r="C58" s="41">
        <v>56</v>
      </c>
      <c r="D58" s="42" t="s">
        <v>280</v>
      </c>
      <c r="E58" s="43" t="s">
        <v>74</v>
      </c>
      <c r="F58" s="44" t="str">
        <f t="shared" si="1"/>
        <v>釧路 ・ 茶路中学校</v>
      </c>
      <c r="G58" s="43" t="s">
        <v>315</v>
      </c>
      <c r="H58" s="45"/>
    </row>
    <row r="59" spans="1:8" ht="13.5">
      <c r="A59" s="240" t="s">
        <v>12</v>
      </c>
      <c r="B59" s="35" t="s">
        <v>12</v>
      </c>
      <c r="C59" s="41">
        <v>57</v>
      </c>
      <c r="D59" s="42" t="s">
        <v>281</v>
      </c>
      <c r="E59" s="43" t="s">
        <v>74</v>
      </c>
      <c r="F59" s="44" t="str">
        <f t="shared" si="1"/>
        <v>根室 ・ 落石中学校</v>
      </c>
      <c r="G59" s="43" t="s">
        <v>318</v>
      </c>
      <c r="H59" s="45"/>
    </row>
    <row r="60" spans="1:8" ht="13.5">
      <c r="A60" s="240"/>
      <c r="B60" s="35" t="s">
        <v>12</v>
      </c>
      <c r="C60" s="41">
        <v>58</v>
      </c>
      <c r="D60" s="42" t="s">
        <v>282</v>
      </c>
      <c r="E60" s="43" t="s">
        <v>74</v>
      </c>
      <c r="F60" s="44" t="str">
        <f t="shared" si="1"/>
        <v>根室 ・ 中標津中学校</v>
      </c>
      <c r="G60" s="43" t="s">
        <v>319</v>
      </c>
      <c r="H60" s="45"/>
    </row>
    <row r="61" spans="1:12" ht="13.5">
      <c r="A61" s="240"/>
      <c r="B61" s="35" t="s">
        <v>12</v>
      </c>
      <c r="C61" s="41">
        <v>59</v>
      </c>
      <c r="D61" s="42" t="s">
        <v>283</v>
      </c>
      <c r="E61" s="43" t="s">
        <v>72</v>
      </c>
      <c r="F61" s="44" t="str">
        <f t="shared" si="1"/>
        <v>根室 ・ 中標津中学校</v>
      </c>
      <c r="G61" s="43" t="s">
        <v>319</v>
      </c>
      <c r="H61" s="45"/>
      <c r="L61" s="35" t="s">
        <v>3</v>
      </c>
    </row>
    <row r="62" spans="1:8" ht="13.5">
      <c r="A62" s="240"/>
      <c r="B62" s="35" t="s">
        <v>12</v>
      </c>
      <c r="C62" s="41">
        <v>60</v>
      </c>
      <c r="D62" s="42" t="s">
        <v>284</v>
      </c>
      <c r="E62" s="43" t="s">
        <v>74</v>
      </c>
      <c r="F62" s="44" t="str">
        <f t="shared" si="1"/>
        <v>根室 ・ 中標津中学校</v>
      </c>
      <c r="G62" s="43" t="s">
        <v>319</v>
      </c>
      <c r="H62" s="45"/>
    </row>
    <row r="63" spans="1:8" ht="13.5">
      <c r="A63" s="241" t="s">
        <v>38</v>
      </c>
      <c r="B63" s="35" t="s">
        <v>20</v>
      </c>
      <c r="C63" s="41">
        <v>61</v>
      </c>
      <c r="D63" s="42" t="s">
        <v>285</v>
      </c>
      <c r="E63" s="43" t="s">
        <v>74</v>
      </c>
      <c r="F63" s="44" t="str">
        <f t="shared" si="1"/>
        <v>開催地 ・ 明星中学校</v>
      </c>
      <c r="G63" s="43" t="s">
        <v>320</v>
      </c>
      <c r="H63" s="45"/>
    </row>
    <row r="64" spans="1:8" ht="13.5">
      <c r="A64" s="240"/>
      <c r="B64" s="35" t="s">
        <v>20</v>
      </c>
      <c r="C64" s="41">
        <v>62</v>
      </c>
      <c r="D64" s="42" t="s">
        <v>286</v>
      </c>
      <c r="E64" s="43" t="s">
        <v>74</v>
      </c>
      <c r="F64" s="44" t="str">
        <f t="shared" si="1"/>
        <v>開催地 ・ 明星中学校</v>
      </c>
      <c r="G64" s="43" t="s">
        <v>320</v>
      </c>
      <c r="H64" s="45"/>
    </row>
    <row r="65" spans="1:8" ht="13.5">
      <c r="A65" s="240"/>
      <c r="B65" s="35" t="s">
        <v>20</v>
      </c>
      <c r="C65" s="41">
        <v>63</v>
      </c>
      <c r="D65" s="42" t="s">
        <v>287</v>
      </c>
      <c r="E65" s="43" t="s">
        <v>74</v>
      </c>
      <c r="F65" s="44" t="str">
        <f t="shared" si="1"/>
        <v>開催地 ・ 愛宕中学校</v>
      </c>
      <c r="G65" s="43" t="s">
        <v>321</v>
      </c>
      <c r="H65" s="45"/>
    </row>
    <row r="66" spans="1:8" ht="13.5">
      <c r="A66" s="240"/>
      <c r="B66" s="35" t="s">
        <v>20</v>
      </c>
      <c r="C66" s="41">
        <v>64</v>
      </c>
      <c r="D66" s="42" t="s">
        <v>288</v>
      </c>
      <c r="E66" s="43" t="s">
        <v>74</v>
      </c>
      <c r="F66" s="44" t="str">
        <f t="shared" si="1"/>
        <v>開催地 ・ 桜岡中学校</v>
      </c>
      <c r="G66" s="43" t="s">
        <v>322</v>
      </c>
      <c r="H66" s="45"/>
    </row>
    <row r="104" spans="2:5" ht="13.5">
      <c r="B104" s="35" t="s">
        <v>4</v>
      </c>
      <c r="E104" s="38" t="s">
        <v>5</v>
      </c>
    </row>
    <row r="105" spans="5:6" ht="13.5">
      <c r="E105" s="38" t="s">
        <v>5</v>
      </c>
      <c r="F105" s="50" t="s">
        <v>6</v>
      </c>
    </row>
  </sheetData>
  <sheetProtection/>
  <mergeCells count="32">
    <mergeCell ref="A23:A26"/>
    <mergeCell ref="A3:A6"/>
    <mergeCell ref="A7:A10"/>
    <mergeCell ref="A11:A14"/>
    <mergeCell ref="A15:A18"/>
    <mergeCell ref="A19:A22"/>
    <mergeCell ref="A51:A54"/>
    <mergeCell ref="A55:A58"/>
    <mergeCell ref="A59:A62"/>
    <mergeCell ref="A63:A66"/>
    <mergeCell ref="I3:I4"/>
    <mergeCell ref="I5:I6"/>
    <mergeCell ref="I7:I8"/>
    <mergeCell ref="I9:I10"/>
    <mergeCell ref="I11:I12"/>
    <mergeCell ref="I13:I14"/>
    <mergeCell ref="A27:A30"/>
    <mergeCell ref="A31:A34"/>
    <mergeCell ref="I27:I28"/>
    <mergeCell ref="I29:I30"/>
    <mergeCell ref="I31:I32"/>
    <mergeCell ref="I33:I34"/>
    <mergeCell ref="I15:I16"/>
    <mergeCell ref="I17:I18"/>
    <mergeCell ref="A35:A38"/>
    <mergeCell ref="A39:A42"/>
    <mergeCell ref="A43:A46"/>
    <mergeCell ref="A47:A50"/>
    <mergeCell ref="I19:I20"/>
    <mergeCell ref="I21:I22"/>
    <mergeCell ref="I23:I24"/>
    <mergeCell ref="I25:I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rowBreaks count="27" manualBreakCount="27">
    <brk id="31" max="16" man="1"/>
    <brk id="32" max="16" man="1"/>
    <brk id="33" max="16" man="1"/>
    <brk id="34" max="16" man="1"/>
    <brk id="35" max="16" man="1"/>
    <brk id="36" max="16" man="1"/>
    <brk id="37" max="16" man="1"/>
    <brk id="38" max="16" man="1"/>
    <brk id="39" max="16" man="1"/>
    <brk id="40" max="16" man="1"/>
    <brk id="41" max="16" man="1"/>
    <brk id="42" max="16" man="1"/>
    <brk id="43" max="16" man="1"/>
    <brk id="44" max="16" man="1"/>
    <brk id="45" max="16" man="1"/>
    <brk id="46" max="16" man="1"/>
    <brk id="47" max="16" man="1"/>
    <brk id="48" max="16" man="1"/>
    <brk id="49" max="16" man="1"/>
    <brk id="50" max="16" man="1"/>
    <brk id="51" max="16" man="1"/>
    <brk id="52" max="16" man="1"/>
    <brk id="53" max="16" man="1"/>
    <brk id="54" max="16" man="1"/>
    <brk id="55" max="16" man="1"/>
    <brk id="56" max="16" man="1"/>
    <brk id="66" max="255" man="1"/>
  </rowBreaks>
  <colBreaks count="1" manualBreakCount="1">
    <brk id="8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G1">
      <selection activeCell="G1" sqref="G1"/>
    </sheetView>
  </sheetViews>
  <sheetFormatPr defaultColWidth="8.75390625" defaultRowHeight="13.5"/>
  <cols>
    <col min="1" max="1" width="8.75390625" style="35" customWidth="1"/>
    <col min="2" max="2" width="6.875" style="35" customWidth="1"/>
    <col min="3" max="3" width="4.375" style="35" customWidth="1"/>
    <col min="4" max="4" width="11.00390625" style="35" bestFit="1" customWidth="1"/>
    <col min="5" max="5" width="4.00390625" style="38" customWidth="1"/>
    <col min="6" max="6" width="32.375" style="38" customWidth="1"/>
    <col min="7" max="7" width="24.625" style="38" customWidth="1"/>
    <col min="8" max="8" width="7.00390625" style="38" customWidth="1"/>
    <col min="9" max="9" width="10.375" style="38" customWidth="1"/>
    <col min="10" max="10" width="9.375" style="35" customWidth="1"/>
    <col min="11" max="11" width="4.75390625" style="35" customWidth="1"/>
    <col min="12" max="12" width="15.375" style="35" customWidth="1"/>
    <col min="13" max="13" width="3.75390625" style="38" customWidth="1"/>
    <col min="14" max="14" width="13.125" style="38" customWidth="1"/>
    <col min="15" max="15" width="3.75390625" style="38" customWidth="1"/>
    <col min="16" max="16" width="34.00390625" style="38" customWidth="1"/>
    <col min="17" max="17" width="16.25390625" style="50" customWidth="1"/>
    <col min="18" max="18" width="8.75390625" style="35" customWidth="1"/>
    <col min="19" max="19" width="6.875" style="35" customWidth="1"/>
    <col min="20" max="16384" width="8.75390625" style="35" customWidth="1"/>
  </cols>
  <sheetData>
    <row r="1" spans="3:14" ht="17.25">
      <c r="C1" s="37" t="s">
        <v>2</v>
      </c>
      <c r="J1" s="35" t="s">
        <v>35</v>
      </c>
      <c r="N1" s="35"/>
    </row>
    <row r="2" spans="3:16" ht="17.25">
      <c r="C2" s="37"/>
      <c r="F2" s="51" t="s">
        <v>28</v>
      </c>
      <c r="N2" s="35"/>
      <c r="P2" s="39" t="s">
        <v>28</v>
      </c>
    </row>
    <row r="3" spans="1:17" ht="13.5">
      <c r="A3" s="241">
        <v>1</v>
      </c>
      <c r="B3" s="35" t="s">
        <v>11</v>
      </c>
      <c r="C3" s="41">
        <v>1</v>
      </c>
      <c r="D3" s="42" t="s">
        <v>425</v>
      </c>
      <c r="E3" s="43" t="s">
        <v>74</v>
      </c>
      <c r="F3" s="44" t="str">
        <f>B3&amp;" ・ "&amp;G3&amp;"中学校"</f>
        <v>札幌 ・ 厚別中学校</v>
      </c>
      <c r="G3" s="43" t="s">
        <v>415</v>
      </c>
      <c r="H3" s="45"/>
      <c r="I3" s="240" t="s">
        <v>11</v>
      </c>
      <c r="J3" s="35" t="s">
        <v>11</v>
      </c>
      <c r="K3" s="41">
        <v>1</v>
      </c>
      <c r="L3" s="42" t="s">
        <v>434</v>
      </c>
      <c r="M3" s="43" t="s">
        <v>74</v>
      </c>
      <c r="N3" s="42" t="s">
        <v>435</v>
      </c>
      <c r="O3" s="43" t="s">
        <v>74</v>
      </c>
      <c r="P3" s="44" t="str">
        <f aca="true" t="shared" si="0" ref="P3:P32">J3&amp;" ・ "&amp;Q3&amp;"中学校"</f>
        <v>札幌 ・ 新琴似北中学校</v>
      </c>
      <c r="Q3" s="44" t="s">
        <v>408</v>
      </c>
    </row>
    <row r="4" spans="1:17" ht="13.5">
      <c r="A4" s="240"/>
      <c r="B4" s="35" t="s">
        <v>11</v>
      </c>
      <c r="C4" s="41">
        <v>2</v>
      </c>
      <c r="D4" s="42" t="s">
        <v>426</v>
      </c>
      <c r="E4" s="43" t="s">
        <v>72</v>
      </c>
      <c r="F4" s="44" t="str">
        <f aca="true" t="shared" si="1" ref="F4:F66">B4&amp;" ・ "&amp;G4&amp;"中学校"</f>
        <v>札幌 ・ 伏見中学校</v>
      </c>
      <c r="G4" s="43" t="s">
        <v>431</v>
      </c>
      <c r="H4" s="45"/>
      <c r="I4" s="240"/>
      <c r="J4" s="35" t="s">
        <v>11</v>
      </c>
      <c r="K4" s="41">
        <v>2</v>
      </c>
      <c r="L4" s="42" t="s">
        <v>437</v>
      </c>
      <c r="M4" s="43" t="s">
        <v>74</v>
      </c>
      <c r="N4" s="42" t="s">
        <v>436</v>
      </c>
      <c r="O4" s="43" t="s">
        <v>74</v>
      </c>
      <c r="P4" s="44" t="str">
        <f t="shared" si="0"/>
        <v>札幌 ・ 北星学園女子中学校</v>
      </c>
      <c r="Q4" s="44" t="s">
        <v>438</v>
      </c>
    </row>
    <row r="5" spans="1:17" ht="13.5">
      <c r="A5" s="240"/>
      <c r="B5" s="35" t="s">
        <v>11</v>
      </c>
      <c r="C5" s="41">
        <v>3</v>
      </c>
      <c r="D5" s="42" t="s">
        <v>428</v>
      </c>
      <c r="E5" s="43" t="s">
        <v>80</v>
      </c>
      <c r="F5" s="44" t="str">
        <f t="shared" si="1"/>
        <v>札幌 ・ 厚別北中学校</v>
      </c>
      <c r="G5" s="43" t="s">
        <v>432</v>
      </c>
      <c r="H5" s="45"/>
      <c r="I5" s="240" t="s">
        <v>18</v>
      </c>
      <c r="J5" s="35" t="s">
        <v>18</v>
      </c>
      <c r="K5" s="41">
        <v>3</v>
      </c>
      <c r="L5" s="42" t="s">
        <v>172</v>
      </c>
      <c r="M5" s="43" t="s">
        <v>74</v>
      </c>
      <c r="N5" s="42" t="s">
        <v>173</v>
      </c>
      <c r="O5" s="43" t="s">
        <v>74</v>
      </c>
      <c r="P5" s="44" t="str">
        <f>J5&amp;" ・ "&amp;Q5&amp;"中学校"</f>
        <v>石狩 ・ 富丘中学校</v>
      </c>
      <c r="Q5" s="42" t="s">
        <v>222</v>
      </c>
    </row>
    <row r="6" spans="1:17" ht="13.5">
      <c r="A6" s="240"/>
      <c r="B6" s="35" t="s">
        <v>11</v>
      </c>
      <c r="C6" s="41">
        <v>4</v>
      </c>
      <c r="D6" s="42" t="s">
        <v>427</v>
      </c>
      <c r="E6" s="43" t="s">
        <v>72</v>
      </c>
      <c r="F6" s="44" t="str">
        <f t="shared" si="1"/>
        <v>札幌 ・ 丘珠中学校</v>
      </c>
      <c r="G6" s="43" t="s">
        <v>433</v>
      </c>
      <c r="H6" s="45"/>
      <c r="I6" s="240"/>
      <c r="J6" s="35" t="s">
        <v>18</v>
      </c>
      <c r="K6" s="41">
        <v>4</v>
      </c>
      <c r="L6" s="42" t="s">
        <v>174</v>
      </c>
      <c r="M6" s="43" t="s">
        <v>74</v>
      </c>
      <c r="N6" s="42" t="s">
        <v>175</v>
      </c>
      <c r="O6" s="43" t="s">
        <v>74</v>
      </c>
      <c r="P6" s="44" t="str">
        <f>J6&amp;" ・ "&amp;Q6&amp;"中学校"</f>
        <v>石狩 ・ 恵庭中学校</v>
      </c>
      <c r="Q6" s="42" t="s">
        <v>223</v>
      </c>
    </row>
    <row r="7" spans="1:17" ht="13.5">
      <c r="A7" s="241" t="s">
        <v>18</v>
      </c>
      <c r="B7" s="35" t="s">
        <v>18</v>
      </c>
      <c r="C7" s="41">
        <v>5</v>
      </c>
      <c r="D7" s="42" t="s">
        <v>71</v>
      </c>
      <c r="E7" s="43" t="s">
        <v>72</v>
      </c>
      <c r="F7" s="44" t="str">
        <f t="shared" si="1"/>
        <v>石狩 ・ 東部中学校</v>
      </c>
      <c r="G7" s="43" t="s">
        <v>98</v>
      </c>
      <c r="H7" s="45"/>
      <c r="I7" s="240" t="s">
        <v>22</v>
      </c>
      <c r="J7" s="35" t="s">
        <v>22</v>
      </c>
      <c r="K7" s="41">
        <v>5</v>
      </c>
      <c r="L7" s="42" t="s">
        <v>176</v>
      </c>
      <c r="M7" s="43" t="s">
        <v>74</v>
      </c>
      <c r="N7" s="42" t="s">
        <v>177</v>
      </c>
      <c r="O7" s="43" t="s">
        <v>74</v>
      </c>
      <c r="P7" s="44" t="str">
        <f t="shared" si="0"/>
        <v>空知 ・ 光陵中学校</v>
      </c>
      <c r="Q7" s="42" t="s">
        <v>104</v>
      </c>
    </row>
    <row r="8" spans="1:17" ht="13.5">
      <c r="A8" s="240"/>
      <c r="B8" s="35" t="s">
        <v>18</v>
      </c>
      <c r="C8" s="41">
        <v>6</v>
      </c>
      <c r="D8" s="42" t="s">
        <v>73</v>
      </c>
      <c r="E8" s="43" t="s">
        <v>74</v>
      </c>
      <c r="F8" s="44" t="str">
        <f t="shared" si="1"/>
        <v>石狩 ・ 聚富中学校</v>
      </c>
      <c r="G8" s="43" t="s">
        <v>99</v>
      </c>
      <c r="H8" s="45"/>
      <c r="I8" s="240"/>
      <c r="J8" s="35" t="s">
        <v>22</v>
      </c>
      <c r="K8" s="41">
        <v>6</v>
      </c>
      <c r="L8" s="42" t="s">
        <v>178</v>
      </c>
      <c r="M8" s="43" t="s">
        <v>74</v>
      </c>
      <c r="N8" s="42" t="s">
        <v>179</v>
      </c>
      <c r="O8" s="43" t="s">
        <v>74</v>
      </c>
      <c r="P8" s="44" t="str">
        <f t="shared" si="0"/>
        <v>空知 ・ 南幌中学校</v>
      </c>
      <c r="Q8" s="42" t="s">
        <v>224</v>
      </c>
    </row>
    <row r="9" spans="1:17" ht="13.5">
      <c r="A9" s="240"/>
      <c r="B9" s="35" t="s">
        <v>18</v>
      </c>
      <c r="C9" s="41">
        <v>7</v>
      </c>
      <c r="D9" s="42" t="s">
        <v>75</v>
      </c>
      <c r="E9" s="43" t="s">
        <v>72</v>
      </c>
      <c r="F9" s="44" t="str">
        <f t="shared" si="1"/>
        <v>石狩 ・ 角山中学校</v>
      </c>
      <c r="G9" s="43" t="s">
        <v>100</v>
      </c>
      <c r="H9" s="45"/>
      <c r="I9" s="240" t="s">
        <v>17</v>
      </c>
      <c r="J9" s="35" t="s">
        <v>17</v>
      </c>
      <c r="K9" s="41">
        <v>7</v>
      </c>
      <c r="L9" s="42" t="s">
        <v>446</v>
      </c>
      <c r="M9" s="43" t="s">
        <v>72</v>
      </c>
      <c r="N9" s="42" t="s">
        <v>405</v>
      </c>
      <c r="O9" s="43" t="s">
        <v>72</v>
      </c>
      <c r="P9" s="44" t="str">
        <f t="shared" si="0"/>
        <v>後志 ・ 銭函中学校</v>
      </c>
      <c r="Q9" s="44" t="s">
        <v>388</v>
      </c>
    </row>
    <row r="10" spans="1:17" ht="13.5">
      <c r="A10" s="240"/>
      <c r="B10" s="35" t="s">
        <v>18</v>
      </c>
      <c r="C10" s="41">
        <v>8</v>
      </c>
      <c r="D10" s="42" t="s">
        <v>76</v>
      </c>
      <c r="E10" s="43" t="s">
        <v>72</v>
      </c>
      <c r="F10" s="44" t="str">
        <f t="shared" si="1"/>
        <v>石狩 ・ 大曲中学校</v>
      </c>
      <c r="G10" s="43" t="s">
        <v>101</v>
      </c>
      <c r="H10" s="45"/>
      <c r="I10" s="240"/>
      <c r="J10" s="35" t="s">
        <v>17</v>
      </c>
      <c r="K10" s="41">
        <v>8</v>
      </c>
      <c r="L10" s="42" t="s">
        <v>400</v>
      </c>
      <c r="M10" s="43" t="s">
        <v>72</v>
      </c>
      <c r="N10" s="42" t="s">
        <v>401</v>
      </c>
      <c r="O10" s="43" t="s">
        <v>72</v>
      </c>
      <c r="P10" s="44" t="str">
        <f t="shared" si="0"/>
        <v>後志 ・ 長橋中学校</v>
      </c>
      <c r="Q10" s="44" t="s">
        <v>402</v>
      </c>
    </row>
    <row r="11" spans="1:17" ht="13.5">
      <c r="A11" s="241" t="s">
        <v>22</v>
      </c>
      <c r="B11" s="35" t="s">
        <v>22</v>
      </c>
      <c r="C11" s="41">
        <v>9</v>
      </c>
      <c r="D11" s="42" t="s">
        <v>77</v>
      </c>
      <c r="E11" s="43" t="s">
        <v>74</v>
      </c>
      <c r="F11" s="44" t="str">
        <f t="shared" si="1"/>
        <v>空知 ・ 緑中学校</v>
      </c>
      <c r="G11" s="43" t="s">
        <v>102</v>
      </c>
      <c r="H11" s="45"/>
      <c r="I11" s="240" t="s">
        <v>24</v>
      </c>
      <c r="J11" s="35" t="s">
        <v>24</v>
      </c>
      <c r="K11" s="41">
        <v>9</v>
      </c>
      <c r="L11" s="42" t="s">
        <v>180</v>
      </c>
      <c r="M11" s="43" t="s">
        <v>74</v>
      </c>
      <c r="N11" s="42" t="s">
        <v>181</v>
      </c>
      <c r="O11" s="43" t="s">
        <v>74</v>
      </c>
      <c r="P11" s="44" t="str">
        <f t="shared" si="0"/>
        <v>渡島 ・ 本通中学校</v>
      </c>
      <c r="Q11" s="42" t="s">
        <v>105</v>
      </c>
    </row>
    <row r="12" spans="1:17" ht="13.5">
      <c r="A12" s="240"/>
      <c r="B12" s="35" t="s">
        <v>22</v>
      </c>
      <c r="C12" s="41">
        <v>10</v>
      </c>
      <c r="D12" s="42" t="s">
        <v>78</v>
      </c>
      <c r="E12" s="43" t="s">
        <v>72</v>
      </c>
      <c r="F12" s="44" t="str">
        <f t="shared" si="1"/>
        <v>空知 ・ 中央長沼中学校</v>
      </c>
      <c r="G12" s="43" t="s">
        <v>103</v>
      </c>
      <c r="H12" s="45"/>
      <c r="I12" s="240"/>
      <c r="J12" s="35" t="s">
        <v>24</v>
      </c>
      <c r="K12" s="41">
        <v>10</v>
      </c>
      <c r="L12" s="42" t="s">
        <v>182</v>
      </c>
      <c r="M12" s="43" t="s">
        <v>74</v>
      </c>
      <c r="N12" s="42" t="s">
        <v>183</v>
      </c>
      <c r="O12" s="43" t="s">
        <v>74</v>
      </c>
      <c r="P12" s="44" t="str">
        <f t="shared" si="0"/>
        <v>渡島 ・ 砂原中学校</v>
      </c>
      <c r="Q12" s="42" t="s">
        <v>406</v>
      </c>
    </row>
    <row r="13" spans="1:17" ht="13.5">
      <c r="A13" s="240"/>
      <c r="B13" s="35" t="s">
        <v>22</v>
      </c>
      <c r="C13" s="41">
        <v>11</v>
      </c>
      <c r="D13" s="42" t="s">
        <v>79</v>
      </c>
      <c r="E13" s="43" t="s">
        <v>80</v>
      </c>
      <c r="F13" s="44" t="str">
        <f t="shared" si="1"/>
        <v>空知 ・ 緑中学校</v>
      </c>
      <c r="G13" s="43" t="s">
        <v>102</v>
      </c>
      <c r="H13" s="45"/>
      <c r="I13" s="240" t="s">
        <v>19</v>
      </c>
      <c r="J13" s="35" t="s">
        <v>19</v>
      </c>
      <c r="K13" s="41">
        <v>11</v>
      </c>
      <c r="L13" s="42" t="s">
        <v>184</v>
      </c>
      <c r="M13" s="43" t="s">
        <v>74</v>
      </c>
      <c r="N13" s="42" t="s">
        <v>185</v>
      </c>
      <c r="O13" s="43" t="s">
        <v>74</v>
      </c>
      <c r="P13" s="44" t="str">
        <f t="shared" si="0"/>
        <v>檜山 ・ 今金中学校</v>
      </c>
      <c r="Q13" s="42" t="s">
        <v>110</v>
      </c>
    </row>
    <row r="14" spans="1:17" ht="13.5">
      <c r="A14" s="240"/>
      <c r="B14" s="35" t="s">
        <v>22</v>
      </c>
      <c r="C14" s="41">
        <v>12</v>
      </c>
      <c r="D14" s="42" t="s">
        <v>81</v>
      </c>
      <c r="E14" s="43" t="s">
        <v>74</v>
      </c>
      <c r="F14" s="44" t="str">
        <f t="shared" si="1"/>
        <v>空知 ・ 光陵中学校</v>
      </c>
      <c r="G14" s="43" t="s">
        <v>104</v>
      </c>
      <c r="H14" s="45"/>
      <c r="I14" s="240"/>
      <c r="J14" s="35" t="s">
        <v>19</v>
      </c>
      <c r="K14" s="41">
        <v>12</v>
      </c>
      <c r="L14" s="42" t="s">
        <v>186</v>
      </c>
      <c r="M14" s="43" t="s">
        <v>72</v>
      </c>
      <c r="N14" s="42" t="s">
        <v>187</v>
      </c>
      <c r="O14" s="43" t="s">
        <v>72</v>
      </c>
      <c r="P14" s="44" t="str">
        <f t="shared" si="0"/>
        <v>檜山 ・ 今金中学校</v>
      </c>
      <c r="Q14" s="42" t="s">
        <v>110</v>
      </c>
    </row>
    <row r="15" spans="1:17" ht="13.5">
      <c r="A15" s="240" t="s">
        <v>17</v>
      </c>
      <c r="B15" s="35" t="s">
        <v>17</v>
      </c>
      <c r="C15" s="41">
        <v>13</v>
      </c>
      <c r="D15" s="42" t="s">
        <v>395</v>
      </c>
      <c r="E15" s="43" t="s">
        <v>72</v>
      </c>
      <c r="F15" s="44" t="str">
        <f t="shared" si="1"/>
        <v>後志 ・ 菁園中学校</v>
      </c>
      <c r="G15" s="43" t="s">
        <v>387</v>
      </c>
      <c r="H15" s="45"/>
      <c r="I15" s="240" t="s">
        <v>15</v>
      </c>
      <c r="J15" s="35" t="s">
        <v>15</v>
      </c>
      <c r="K15" s="41">
        <v>13</v>
      </c>
      <c r="L15" s="42" t="s">
        <v>188</v>
      </c>
      <c r="M15" s="43" t="s">
        <v>74</v>
      </c>
      <c r="N15" s="42" t="s">
        <v>189</v>
      </c>
      <c r="O15" s="43" t="s">
        <v>74</v>
      </c>
      <c r="P15" s="44" t="str">
        <f t="shared" si="0"/>
        <v>胆振 ・ 光陵中学校</v>
      </c>
      <c r="Q15" s="42" t="s">
        <v>104</v>
      </c>
    </row>
    <row r="16" spans="1:17" ht="13.5">
      <c r="A16" s="240"/>
      <c r="B16" s="35" t="s">
        <v>17</v>
      </c>
      <c r="C16" s="41">
        <v>14</v>
      </c>
      <c r="D16" s="42" t="s">
        <v>396</v>
      </c>
      <c r="E16" s="43" t="s">
        <v>72</v>
      </c>
      <c r="F16" s="44" t="str">
        <f t="shared" si="1"/>
        <v>後志 ・ 銭函中学校</v>
      </c>
      <c r="G16" s="43" t="s">
        <v>388</v>
      </c>
      <c r="H16" s="45"/>
      <c r="I16" s="240"/>
      <c r="J16" s="35" t="s">
        <v>15</v>
      </c>
      <c r="K16" s="41">
        <v>14</v>
      </c>
      <c r="L16" s="42" t="s">
        <v>190</v>
      </c>
      <c r="M16" s="43" t="s">
        <v>72</v>
      </c>
      <c r="N16" s="42" t="s">
        <v>191</v>
      </c>
      <c r="O16" s="43" t="s">
        <v>80</v>
      </c>
      <c r="P16" s="44" t="str">
        <f t="shared" si="0"/>
        <v>胆振 ・ 壮瞥中学校</v>
      </c>
      <c r="Q16" s="42" t="s">
        <v>225</v>
      </c>
    </row>
    <row r="17" spans="1:17" ht="13.5">
      <c r="A17" s="240"/>
      <c r="B17" s="35" t="s">
        <v>17</v>
      </c>
      <c r="C17" s="41">
        <v>15</v>
      </c>
      <c r="D17" s="42" t="s">
        <v>397</v>
      </c>
      <c r="E17" s="43" t="s">
        <v>74</v>
      </c>
      <c r="F17" s="44" t="str">
        <f t="shared" si="1"/>
        <v>後志 ・ 菁園中学校</v>
      </c>
      <c r="G17" s="43" t="s">
        <v>387</v>
      </c>
      <c r="H17" s="45"/>
      <c r="I17" s="240" t="s">
        <v>14</v>
      </c>
      <c r="J17" s="35" t="s">
        <v>14</v>
      </c>
      <c r="K17" s="41">
        <v>15</v>
      </c>
      <c r="L17" s="42" t="s">
        <v>192</v>
      </c>
      <c r="M17" s="43" t="s">
        <v>72</v>
      </c>
      <c r="N17" s="42" t="s">
        <v>193</v>
      </c>
      <c r="O17" s="43" t="s">
        <v>72</v>
      </c>
      <c r="P17" s="44" t="str">
        <f t="shared" si="0"/>
        <v>日高 ・ 静内第三中学校</v>
      </c>
      <c r="Q17" s="42" t="s">
        <v>117</v>
      </c>
    </row>
    <row r="18" spans="1:17" ht="13.5">
      <c r="A18" s="240"/>
      <c r="B18" s="35" t="s">
        <v>17</v>
      </c>
      <c r="C18" s="41">
        <v>16</v>
      </c>
      <c r="D18" s="42" t="s">
        <v>398</v>
      </c>
      <c r="E18" s="43" t="s">
        <v>74</v>
      </c>
      <c r="F18" s="44" t="str">
        <f t="shared" si="1"/>
        <v>後志 ・ 寿都中学校</v>
      </c>
      <c r="G18" s="43" t="s">
        <v>399</v>
      </c>
      <c r="H18" s="45"/>
      <c r="I18" s="240"/>
      <c r="J18" s="35" t="s">
        <v>14</v>
      </c>
      <c r="K18" s="41">
        <v>16</v>
      </c>
      <c r="L18" s="42" t="s">
        <v>194</v>
      </c>
      <c r="M18" s="43" t="s">
        <v>74</v>
      </c>
      <c r="N18" s="42" t="s">
        <v>195</v>
      </c>
      <c r="O18" s="43" t="s">
        <v>74</v>
      </c>
      <c r="P18" s="44" t="str">
        <f t="shared" si="0"/>
        <v>日高 ・ 浦河第一中学校</v>
      </c>
      <c r="Q18" s="42" t="s">
        <v>404</v>
      </c>
    </row>
    <row r="19" spans="1:17" ht="13.5">
      <c r="A19" s="240" t="s">
        <v>24</v>
      </c>
      <c r="B19" s="35" t="s">
        <v>24</v>
      </c>
      <c r="C19" s="41">
        <v>17</v>
      </c>
      <c r="D19" s="42" t="s">
        <v>82</v>
      </c>
      <c r="E19" s="43" t="s">
        <v>74</v>
      </c>
      <c r="F19" s="44" t="str">
        <f t="shared" si="1"/>
        <v>渡島 ・ 本通中学校</v>
      </c>
      <c r="G19" s="43" t="s">
        <v>105</v>
      </c>
      <c r="H19" s="45"/>
      <c r="I19" s="240" t="s">
        <v>21</v>
      </c>
      <c r="J19" s="35" t="s">
        <v>21</v>
      </c>
      <c r="K19" s="41">
        <v>17</v>
      </c>
      <c r="L19" s="42" t="s">
        <v>196</v>
      </c>
      <c r="M19" s="43" t="s">
        <v>74</v>
      </c>
      <c r="N19" s="42" t="s">
        <v>197</v>
      </c>
      <c r="O19" s="43" t="s">
        <v>72</v>
      </c>
      <c r="P19" s="44" t="str">
        <f t="shared" si="0"/>
        <v>上川 ・ 東明中学校</v>
      </c>
      <c r="Q19" s="42" t="s">
        <v>226</v>
      </c>
    </row>
    <row r="20" spans="1:17" ht="13.5">
      <c r="A20" s="240"/>
      <c r="B20" s="35" t="s">
        <v>24</v>
      </c>
      <c r="C20" s="41">
        <v>18</v>
      </c>
      <c r="D20" s="42" t="s">
        <v>83</v>
      </c>
      <c r="E20" s="43" t="s">
        <v>72</v>
      </c>
      <c r="F20" s="44" t="str">
        <f t="shared" si="1"/>
        <v>渡島 ・ 桔梗中学校</v>
      </c>
      <c r="G20" s="43" t="s">
        <v>106</v>
      </c>
      <c r="H20" s="45"/>
      <c r="I20" s="240"/>
      <c r="J20" s="35" t="s">
        <v>21</v>
      </c>
      <c r="K20" s="41">
        <v>18</v>
      </c>
      <c r="L20" s="42" t="s">
        <v>447</v>
      </c>
      <c r="M20" s="43" t="s">
        <v>74</v>
      </c>
      <c r="N20" s="42" t="s">
        <v>198</v>
      </c>
      <c r="O20" s="43" t="s">
        <v>74</v>
      </c>
      <c r="P20" s="44" t="str">
        <f t="shared" si="0"/>
        <v>上川 ・ 鷹栖中学校</v>
      </c>
      <c r="Q20" s="42" t="s">
        <v>227</v>
      </c>
    </row>
    <row r="21" spans="1:17" ht="13.5">
      <c r="A21" s="240"/>
      <c r="B21" s="35" t="s">
        <v>24</v>
      </c>
      <c r="C21" s="41">
        <v>19</v>
      </c>
      <c r="D21" s="42" t="s">
        <v>84</v>
      </c>
      <c r="E21" s="43" t="s">
        <v>74</v>
      </c>
      <c r="F21" s="44" t="str">
        <f t="shared" si="1"/>
        <v>渡島 ・ 大野中学校</v>
      </c>
      <c r="G21" s="43" t="s">
        <v>107</v>
      </c>
      <c r="H21" s="45"/>
      <c r="I21" s="240" t="s">
        <v>16</v>
      </c>
      <c r="J21" s="35" t="s">
        <v>16</v>
      </c>
      <c r="K21" s="41"/>
      <c r="L21" s="47"/>
      <c r="M21" s="48"/>
      <c r="N21" s="47"/>
      <c r="O21" s="48"/>
      <c r="P21" s="49" t="str">
        <f t="shared" si="0"/>
        <v>留萌 ・ 中学校</v>
      </c>
      <c r="Q21" s="48"/>
    </row>
    <row r="22" spans="1:17" ht="13.5">
      <c r="A22" s="240"/>
      <c r="B22" s="35" t="s">
        <v>24</v>
      </c>
      <c r="C22" s="41">
        <v>20</v>
      </c>
      <c r="D22" s="42" t="s">
        <v>85</v>
      </c>
      <c r="E22" s="43" t="s">
        <v>80</v>
      </c>
      <c r="F22" s="44" t="str">
        <f t="shared" si="1"/>
        <v>渡島 ・ 大野中学校</v>
      </c>
      <c r="G22" s="43" t="s">
        <v>107</v>
      </c>
      <c r="H22" s="45"/>
      <c r="I22" s="240"/>
      <c r="J22" s="35" t="s">
        <v>16</v>
      </c>
      <c r="K22" s="41"/>
      <c r="L22" s="47"/>
      <c r="M22" s="48"/>
      <c r="N22" s="47"/>
      <c r="O22" s="48"/>
      <c r="P22" s="49" t="str">
        <f t="shared" si="0"/>
        <v>留萌 ・ 中学校</v>
      </c>
      <c r="Q22" s="48"/>
    </row>
    <row r="23" spans="1:17" ht="13.5">
      <c r="A23" s="240" t="s">
        <v>19</v>
      </c>
      <c r="B23" s="35" t="s">
        <v>19</v>
      </c>
      <c r="C23" s="41">
        <v>21</v>
      </c>
      <c r="D23" s="42" t="s">
        <v>86</v>
      </c>
      <c r="E23" s="43" t="s">
        <v>72</v>
      </c>
      <c r="F23" s="44" t="str">
        <f t="shared" si="1"/>
        <v>檜山 ・ 館中学校</v>
      </c>
      <c r="G23" s="43" t="s">
        <v>108</v>
      </c>
      <c r="H23" s="45"/>
      <c r="I23" s="240" t="s">
        <v>25</v>
      </c>
      <c r="J23" s="35" t="s">
        <v>25</v>
      </c>
      <c r="K23" s="41">
        <v>19</v>
      </c>
      <c r="L23" s="42" t="s">
        <v>199</v>
      </c>
      <c r="M23" s="43" t="s">
        <v>74</v>
      </c>
      <c r="N23" s="42" t="s">
        <v>200</v>
      </c>
      <c r="O23" s="43" t="s">
        <v>74</v>
      </c>
      <c r="P23" s="44" t="str">
        <f t="shared" si="0"/>
        <v>宗谷 ・ 潮見が丘中学校</v>
      </c>
      <c r="Q23" s="43" t="s">
        <v>228</v>
      </c>
    </row>
    <row r="24" spans="1:17" ht="13.5">
      <c r="A24" s="240"/>
      <c r="B24" s="35" t="s">
        <v>19</v>
      </c>
      <c r="C24" s="41">
        <v>22</v>
      </c>
      <c r="D24" s="42" t="s">
        <v>87</v>
      </c>
      <c r="E24" s="43" t="s">
        <v>74</v>
      </c>
      <c r="F24" s="44" t="str">
        <f t="shared" si="1"/>
        <v>檜山 ・ 瀬棚中学校</v>
      </c>
      <c r="G24" s="43" t="s">
        <v>109</v>
      </c>
      <c r="H24" s="45"/>
      <c r="I24" s="240"/>
      <c r="J24" s="35" t="s">
        <v>25</v>
      </c>
      <c r="K24" s="41">
        <v>20</v>
      </c>
      <c r="L24" s="42" t="s">
        <v>201</v>
      </c>
      <c r="M24" s="43" t="s">
        <v>74</v>
      </c>
      <c r="N24" s="42" t="s">
        <v>202</v>
      </c>
      <c r="O24" s="43" t="s">
        <v>74</v>
      </c>
      <c r="P24" s="44" t="str">
        <f t="shared" si="0"/>
        <v>宗谷 ・ 稚内東中学校</v>
      </c>
      <c r="Q24" s="42" t="s">
        <v>229</v>
      </c>
    </row>
    <row r="25" spans="1:17" ht="13.5">
      <c r="A25" s="240"/>
      <c r="B25" s="35" t="s">
        <v>19</v>
      </c>
      <c r="C25" s="41">
        <v>23</v>
      </c>
      <c r="D25" s="42" t="s">
        <v>88</v>
      </c>
      <c r="E25" s="43" t="s">
        <v>74</v>
      </c>
      <c r="F25" s="44" t="str">
        <f t="shared" si="1"/>
        <v>檜山 ・ 今金中学校</v>
      </c>
      <c r="G25" s="43" t="s">
        <v>110</v>
      </c>
      <c r="H25" s="45"/>
      <c r="I25" s="240" t="s">
        <v>39</v>
      </c>
      <c r="J25" s="35" t="s">
        <v>42</v>
      </c>
      <c r="K25" s="41">
        <v>21</v>
      </c>
      <c r="L25" s="42" t="s">
        <v>203</v>
      </c>
      <c r="M25" s="43" t="s">
        <v>72</v>
      </c>
      <c r="N25" s="42" t="s">
        <v>204</v>
      </c>
      <c r="O25" s="43" t="s">
        <v>72</v>
      </c>
      <c r="P25" s="44" t="str">
        <f t="shared" si="0"/>
        <v>オホーツク ・ 光西中学校</v>
      </c>
      <c r="Q25" s="42" t="s">
        <v>230</v>
      </c>
    </row>
    <row r="26" spans="1:17" ht="13.5">
      <c r="A26" s="240"/>
      <c r="B26" s="35" t="s">
        <v>19</v>
      </c>
      <c r="C26" s="41">
        <v>24</v>
      </c>
      <c r="D26" s="42" t="s">
        <v>89</v>
      </c>
      <c r="E26" s="43" t="s">
        <v>74</v>
      </c>
      <c r="F26" s="44" t="str">
        <f t="shared" si="1"/>
        <v>檜山 ・ 瀬棚中学校</v>
      </c>
      <c r="G26" s="43" t="s">
        <v>109</v>
      </c>
      <c r="H26" s="45"/>
      <c r="I26" s="240"/>
      <c r="J26" s="35" t="s">
        <v>39</v>
      </c>
      <c r="K26" s="41">
        <v>22</v>
      </c>
      <c r="L26" s="42" t="s">
        <v>205</v>
      </c>
      <c r="M26" s="43" t="s">
        <v>74</v>
      </c>
      <c r="N26" s="42" t="s">
        <v>206</v>
      </c>
      <c r="O26" s="43" t="s">
        <v>74</v>
      </c>
      <c r="P26" s="44" t="str">
        <f t="shared" si="0"/>
        <v>オホーツク ・ 第三中学校</v>
      </c>
      <c r="Q26" s="42" t="s">
        <v>231</v>
      </c>
    </row>
    <row r="27" spans="1:17" ht="13.5">
      <c r="A27" s="240" t="s">
        <v>15</v>
      </c>
      <c r="B27" s="35" t="s">
        <v>15</v>
      </c>
      <c r="C27" s="41">
        <v>25</v>
      </c>
      <c r="D27" s="42" t="s">
        <v>90</v>
      </c>
      <c r="E27" s="43" t="s">
        <v>74</v>
      </c>
      <c r="F27" s="44" t="str">
        <f t="shared" si="1"/>
        <v>胆振 ・ 光洋中学校</v>
      </c>
      <c r="G27" s="43" t="s">
        <v>111</v>
      </c>
      <c r="H27" s="45"/>
      <c r="I27" s="240" t="s">
        <v>23</v>
      </c>
      <c r="J27" s="35" t="s">
        <v>23</v>
      </c>
      <c r="K27" s="41">
        <v>23</v>
      </c>
      <c r="L27" s="42" t="s">
        <v>207</v>
      </c>
      <c r="M27" s="43" t="s">
        <v>74</v>
      </c>
      <c r="N27" s="42" t="s">
        <v>208</v>
      </c>
      <c r="O27" s="43" t="s">
        <v>72</v>
      </c>
      <c r="P27" s="44" t="str">
        <f t="shared" si="0"/>
        <v>十勝 ・ 芽室中学校</v>
      </c>
      <c r="Q27" s="42" t="s">
        <v>161</v>
      </c>
    </row>
    <row r="28" spans="1:17" ht="13.5">
      <c r="A28" s="240"/>
      <c r="B28" s="35" t="s">
        <v>15</v>
      </c>
      <c r="C28" s="41">
        <v>26</v>
      </c>
      <c r="D28" s="42" t="s">
        <v>91</v>
      </c>
      <c r="E28" s="43" t="s">
        <v>80</v>
      </c>
      <c r="F28" s="44" t="str">
        <f t="shared" si="1"/>
        <v>胆振 ・ 東明中学校</v>
      </c>
      <c r="G28" s="43" t="s">
        <v>112</v>
      </c>
      <c r="H28" s="45"/>
      <c r="I28" s="240"/>
      <c r="J28" s="35" t="s">
        <v>23</v>
      </c>
      <c r="K28" s="41">
        <v>24</v>
      </c>
      <c r="L28" s="42" t="s">
        <v>209</v>
      </c>
      <c r="M28" s="43" t="s">
        <v>74</v>
      </c>
      <c r="N28" s="42" t="s">
        <v>210</v>
      </c>
      <c r="O28" s="43" t="s">
        <v>72</v>
      </c>
      <c r="P28" s="44" t="str">
        <f t="shared" si="0"/>
        <v>十勝 ・ 芽室中学校</v>
      </c>
      <c r="Q28" s="42" t="s">
        <v>161</v>
      </c>
    </row>
    <row r="29" spans="1:17" ht="13.5">
      <c r="A29" s="240"/>
      <c r="B29" s="35" t="s">
        <v>15</v>
      </c>
      <c r="C29" s="41">
        <v>27</v>
      </c>
      <c r="D29" s="42" t="s">
        <v>92</v>
      </c>
      <c r="E29" s="43" t="s">
        <v>80</v>
      </c>
      <c r="F29" s="44" t="str">
        <f t="shared" si="1"/>
        <v>胆振 ・ 緑陽中学校</v>
      </c>
      <c r="G29" s="43" t="s">
        <v>113</v>
      </c>
      <c r="H29" s="45"/>
      <c r="I29" s="240" t="s">
        <v>13</v>
      </c>
      <c r="J29" s="35" t="s">
        <v>13</v>
      </c>
      <c r="K29" s="41">
        <v>25</v>
      </c>
      <c r="L29" s="42" t="s">
        <v>211</v>
      </c>
      <c r="M29" s="43" t="s">
        <v>72</v>
      </c>
      <c r="N29" s="42" t="s">
        <v>212</v>
      </c>
      <c r="O29" s="43" t="s">
        <v>72</v>
      </c>
      <c r="P29" s="44" t="str">
        <f t="shared" si="0"/>
        <v>釧路 ・ 道教大附属釧路中学校</v>
      </c>
      <c r="Q29" s="42" t="s">
        <v>148</v>
      </c>
    </row>
    <row r="30" spans="1:17" ht="13.5">
      <c r="A30" s="240"/>
      <c r="B30" s="35" t="s">
        <v>15</v>
      </c>
      <c r="C30" s="41">
        <v>28</v>
      </c>
      <c r="D30" s="42" t="s">
        <v>93</v>
      </c>
      <c r="E30" s="43" t="s">
        <v>72</v>
      </c>
      <c r="F30" s="44" t="str">
        <f t="shared" si="1"/>
        <v>胆振 ・ 向陽中学校</v>
      </c>
      <c r="G30" s="43" t="s">
        <v>114</v>
      </c>
      <c r="H30" s="45"/>
      <c r="I30" s="240"/>
      <c r="J30" s="35" t="s">
        <v>13</v>
      </c>
      <c r="K30" s="41">
        <v>26</v>
      </c>
      <c r="L30" s="42" t="s">
        <v>448</v>
      </c>
      <c r="M30" s="43" t="s">
        <v>72</v>
      </c>
      <c r="N30" s="42" t="s">
        <v>213</v>
      </c>
      <c r="O30" s="43" t="s">
        <v>72</v>
      </c>
      <c r="P30" s="44" t="str">
        <f t="shared" si="0"/>
        <v>釧路 ・ 道教大附属釧路中学校</v>
      </c>
      <c r="Q30" s="42" t="s">
        <v>148</v>
      </c>
    </row>
    <row r="31" spans="1:17" ht="13.5">
      <c r="A31" s="240">
        <v>3</v>
      </c>
      <c r="B31" s="35" t="s">
        <v>14</v>
      </c>
      <c r="C31" s="41">
        <v>29</v>
      </c>
      <c r="D31" s="42" t="s">
        <v>94</v>
      </c>
      <c r="E31" s="43" t="s">
        <v>74</v>
      </c>
      <c r="F31" s="44" t="str">
        <f t="shared" si="1"/>
        <v>日高 ・ 日高中学校</v>
      </c>
      <c r="G31" s="43" t="s">
        <v>115</v>
      </c>
      <c r="H31" s="45"/>
      <c r="I31" s="240" t="s">
        <v>12</v>
      </c>
      <c r="J31" s="35" t="s">
        <v>12</v>
      </c>
      <c r="K31" s="41">
        <v>27</v>
      </c>
      <c r="L31" s="42" t="s">
        <v>214</v>
      </c>
      <c r="M31" s="43" t="s">
        <v>74</v>
      </c>
      <c r="N31" s="42" t="s">
        <v>215</v>
      </c>
      <c r="O31" s="43" t="s">
        <v>74</v>
      </c>
      <c r="P31" s="44" t="str">
        <f t="shared" si="0"/>
        <v>根室 ・ 啓雲中学校</v>
      </c>
      <c r="Q31" s="42" t="s">
        <v>168</v>
      </c>
    </row>
    <row r="32" spans="1:17" ht="13.5">
      <c r="A32" s="240"/>
      <c r="B32" s="35" t="s">
        <v>14</v>
      </c>
      <c r="C32" s="41">
        <v>30</v>
      </c>
      <c r="D32" s="42" t="s">
        <v>95</v>
      </c>
      <c r="E32" s="43" t="s">
        <v>74</v>
      </c>
      <c r="F32" s="44" t="str">
        <f t="shared" si="1"/>
        <v>日高 ・ 平取中学校</v>
      </c>
      <c r="G32" s="43" t="s">
        <v>116</v>
      </c>
      <c r="H32" s="45"/>
      <c r="I32" s="240"/>
      <c r="J32" s="35" t="s">
        <v>12</v>
      </c>
      <c r="K32" s="41">
        <v>28</v>
      </c>
      <c r="L32" s="42" t="s">
        <v>216</v>
      </c>
      <c r="M32" s="43" t="s">
        <v>74</v>
      </c>
      <c r="N32" s="42" t="s">
        <v>217</v>
      </c>
      <c r="O32" s="43" t="s">
        <v>74</v>
      </c>
      <c r="P32" s="44" t="str">
        <f t="shared" si="0"/>
        <v>根室 ・ 啓雲中学校</v>
      </c>
      <c r="Q32" s="42" t="s">
        <v>168</v>
      </c>
    </row>
    <row r="33" spans="1:17" ht="13.5">
      <c r="A33" s="240"/>
      <c r="B33" s="35" t="s">
        <v>14</v>
      </c>
      <c r="C33" s="41">
        <v>31</v>
      </c>
      <c r="D33" s="42" t="s">
        <v>96</v>
      </c>
      <c r="E33" s="43" t="s">
        <v>72</v>
      </c>
      <c r="F33" s="44" t="str">
        <f t="shared" si="1"/>
        <v>日高 ・ 静内第三中学校</v>
      </c>
      <c r="G33" s="43" t="s">
        <v>117</v>
      </c>
      <c r="H33" s="45"/>
      <c r="I33" s="240" t="s">
        <v>38</v>
      </c>
      <c r="J33" s="35" t="s">
        <v>20</v>
      </c>
      <c r="K33" s="41">
        <v>29</v>
      </c>
      <c r="L33" s="42" t="s">
        <v>218</v>
      </c>
      <c r="M33" s="43" t="s">
        <v>74</v>
      </c>
      <c r="N33" s="42" t="s">
        <v>219</v>
      </c>
      <c r="O33" s="43" t="s">
        <v>72</v>
      </c>
      <c r="P33" s="44" t="str">
        <f>J33&amp;" ・ "&amp;Q33&amp;"中学校"</f>
        <v>開催地 ・ 北門中学校</v>
      </c>
      <c r="Q33" s="42" t="s">
        <v>232</v>
      </c>
    </row>
    <row r="34" spans="1:17" ht="13.5">
      <c r="A34" s="240"/>
      <c r="B34" s="35" t="s">
        <v>14</v>
      </c>
      <c r="C34" s="41">
        <v>32</v>
      </c>
      <c r="D34" s="42" t="s">
        <v>97</v>
      </c>
      <c r="E34" s="43" t="s">
        <v>74</v>
      </c>
      <c r="F34" s="44" t="str">
        <f t="shared" si="1"/>
        <v>日高 ・ 貫気別中学校</v>
      </c>
      <c r="G34" s="43" t="s">
        <v>118</v>
      </c>
      <c r="H34" s="45"/>
      <c r="I34" s="240"/>
      <c r="J34" s="35" t="s">
        <v>20</v>
      </c>
      <c r="K34" s="41">
        <v>30</v>
      </c>
      <c r="L34" s="42" t="s">
        <v>220</v>
      </c>
      <c r="M34" s="43" t="s">
        <v>74</v>
      </c>
      <c r="N34" s="42" t="s">
        <v>221</v>
      </c>
      <c r="O34" s="43" t="s">
        <v>74</v>
      </c>
      <c r="P34" s="44" t="str">
        <f>J34&amp;" ・ "&amp;Q34&amp;"中学校"</f>
        <v>開催地 ・ 東明中学校</v>
      </c>
      <c r="Q34" s="42" t="s">
        <v>226</v>
      </c>
    </row>
    <row r="35" spans="1:17" ht="13.5">
      <c r="A35" s="240" t="s">
        <v>21</v>
      </c>
      <c r="B35" s="35" t="s">
        <v>21</v>
      </c>
      <c r="C35" s="41">
        <v>33</v>
      </c>
      <c r="D35" s="42" t="s">
        <v>119</v>
      </c>
      <c r="E35" s="43" t="s">
        <v>80</v>
      </c>
      <c r="F35" s="44" t="str">
        <f t="shared" si="1"/>
        <v>上川 ・ 忠和中学校</v>
      </c>
      <c r="G35" s="43" t="s">
        <v>149</v>
      </c>
      <c r="H35" s="45"/>
      <c r="I35" s="45"/>
      <c r="N35" s="35"/>
      <c r="P35" s="35"/>
      <c r="Q35" s="35"/>
    </row>
    <row r="36" spans="1:17" ht="13.5">
      <c r="A36" s="240"/>
      <c r="B36" s="35" t="s">
        <v>21</v>
      </c>
      <c r="C36" s="41">
        <v>34</v>
      </c>
      <c r="D36" s="42" t="s">
        <v>120</v>
      </c>
      <c r="E36" s="43" t="s">
        <v>74</v>
      </c>
      <c r="F36" s="44" t="str">
        <f t="shared" si="1"/>
        <v>上川 ・ 広陵中学校</v>
      </c>
      <c r="G36" s="43" t="s">
        <v>150</v>
      </c>
      <c r="H36" s="45"/>
      <c r="I36" s="45"/>
      <c r="N36" s="35"/>
      <c r="P36" s="35"/>
      <c r="Q36" s="35"/>
    </row>
    <row r="37" spans="1:17" ht="13.5">
      <c r="A37" s="240"/>
      <c r="B37" s="35" t="s">
        <v>21</v>
      </c>
      <c r="C37" s="41">
        <v>35</v>
      </c>
      <c r="D37" s="42" t="s">
        <v>121</v>
      </c>
      <c r="E37" s="43" t="s">
        <v>80</v>
      </c>
      <c r="F37" s="44" t="str">
        <f t="shared" si="1"/>
        <v>上川 ・ 春光台中学校</v>
      </c>
      <c r="G37" s="43" t="s">
        <v>151</v>
      </c>
      <c r="H37" s="45"/>
      <c r="I37" s="45"/>
      <c r="N37" s="35"/>
      <c r="P37" s="35"/>
      <c r="Q37" s="35"/>
    </row>
    <row r="38" spans="1:17" ht="13.5">
      <c r="A38" s="240"/>
      <c r="B38" s="35" t="s">
        <v>21</v>
      </c>
      <c r="C38" s="41">
        <v>36</v>
      </c>
      <c r="D38" s="42" t="s">
        <v>122</v>
      </c>
      <c r="E38" s="43" t="s">
        <v>72</v>
      </c>
      <c r="F38" s="44" t="str">
        <f t="shared" si="1"/>
        <v>上川 ・ 忠和中学校</v>
      </c>
      <c r="G38" s="43" t="s">
        <v>149</v>
      </c>
      <c r="H38" s="45"/>
      <c r="I38" s="45"/>
      <c r="N38" s="35"/>
      <c r="P38" s="35"/>
      <c r="Q38" s="35"/>
    </row>
    <row r="39" spans="1:17" ht="13.5">
      <c r="A39" s="240" t="s">
        <v>16</v>
      </c>
      <c r="B39" s="35" t="s">
        <v>16</v>
      </c>
      <c r="C39" s="41">
        <v>37</v>
      </c>
      <c r="D39" s="42" t="s">
        <v>123</v>
      </c>
      <c r="E39" s="43" t="s">
        <v>74</v>
      </c>
      <c r="F39" s="44" t="str">
        <f t="shared" si="1"/>
        <v>留萌 ・ 天売中学校</v>
      </c>
      <c r="G39" s="43" t="s">
        <v>152</v>
      </c>
      <c r="H39" s="45"/>
      <c r="I39" s="45"/>
      <c r="N39" s="35"/>
      <c r="P39" s="35"/>
      <c r="Q39" s="35"/>
    </row>
    <row r="40" spans="1:17" ht="13.5">
      <c r="A40" s="240"/>
      <c r="B40" s="35" t="s">
        <v>16</v>
      </c>
      <c r="C40" s="41">
        <v>38</v>
      </c>
      <c r="D40" s="42" t="s">
        <v>124</v>
      </c>
      <c r="E40" s="43" t="s">
        <v>80</v>
      </c>
      <c r="F40" s="44" t="str">
        <f t="shared" si="1"/>
        <v>留萌 ・ 天売中学校</v>
      </c>
      <c r="G40" s="43" t="s">
        <v>153</v>
      </c>
      <c r="H40" s="45"/>
      <c r="I40" s="45"/>
      <c r="N40" s="35"/>
      <c r="P40" s="35"/>
      <c r="Q40" s="35"/>
    </row>
    <row r="41" spans="1:17" ht="13.5">
      <c r="A41" s="240"/>
      <c r="B41" s="35" t="s">
        <v>16</v>
      </c>
      <c r="C41" s="41"/>
      <c r="D41" s="42"/>
      <c r="E41" s="43"/>
      <c r="F41" s="44" t="str">
        <f t="shared" si="1"/>
        <v>留萌 ・ 中学校</v>
      </c>
      <c r="G41" s="43"/>
      <c r="H41" s="45"/>
      <c r="I41" s="45"/>
      <c r="N41" s="35"/>
      <c r="P41" s="35"/>
      <c r="Q41" s="35"/>
    </row>
    <row r="42" spans="1:17" ht="13.5">
      <c r="A42" s="240"/>
      <c r="B42" s="35" t="s">
        <v>16</v>
      </c>
      <c r="C42" s="41"/>
      <c r="D42" s="42"/>
      <c r="E42" s="43"/>
      <c r="F42" s="44" t="str">
        <f t="shared" si="1"/>
        <v>留萌 ・ 中学校</v>
      </c>
      <c r="G42" s="43"/>
      <c r="H42" s="45"/>
      <c r="I42" s="45"/>
      <c r="N42" s="35"/>
      <c r="P42" s="35"/>
      <c r="Q42" s="35"/>
    </row>
    <row r="43" spans="1:17" ht="13.5">
      <c r="A43" s="240" t="s">
        <v>25</v>
      </c>
      <c r="B43" s="35" t="s">
        <v>25</v>
      </c>
      <c r="C43" s="41">
        <v>39</v>
      </c>
      <c r="D43" s="42" t="s">
        <v>125</v>
      </c>
      <c r="E43" s="43" t="s">
        <v>72</v>
      </c>
      <c r="F43" s="44" t="str">
        <f t="shared" si="1"/>
        <v>宗谷 ・ 下勇知中学校</v>
      </c>
      <c r="G43" s="43" t="s">
        <v>154</v>
      </c>
      <c r="H43" s="45"/>
      <c r="I43" s="45"/>
      <c r="N43" s="35"/>
      <c r="P43" s="35"/>
      <c r="Q43" s="35"/>
    </row>
    <row r="44" spans="1:17" ht="13.5">
      <c r="A44" s="240"/>
      <c r="B44" s="35" t="s">
        <v>25</v>
      </c>
      <c r="C44" s="41">
        <v>40</v>
      </c>
      <c r="D44" s="42" t="s">
        <v>126</v>
      </c>
      <c r="E44" s="43" t="s">
        <v>72</v>
      </c>
      <c r="F44" s="44" t="str">
        <f t="shared" si="1"/>
        <v>宗谷 ・ 下勇知中学校</v>
      </c>
      <c r="G44" s="43" t="s">
        <v>154</v>
      </c>
      <c r="H44" s="45"/>
      <c r="I44" s="45"/>
      <c r="N44" s="35"/>
      <c r="P44" s="35"/>
      <c r="Q44" s="35"/>
    </row>
    <row r="45" spans="1:17" ht="13.5">
      <c r="A45" s="240"/>
      <c r="B45" s="35" t="s">
        <v>25</v>
      </c>
      <c r="C45" s="41">
        <v>41</v>
      </c>
      <c r="D45" s="42" t="s">
        <v>127</v>
      </c>
      <c r="E45" s="43" t="s">
        <v>74</v>
      </c>
      <c r="F45" s="44" t="str">
        <f t="shared" si="1"/>
        <v>宗谷 ・ 拓心中学校</v>
      </c>
      <c r="G45" s="43" t="s">
        <v>155</v>
      </c>
      <c r="H45" s="45"/>
      <c r="I45" s="45"/>
      <c r="N45" s="35"/>
      <c r="P45" s="35"/>
      <c r="Q45" s="35"/>
    </row>
    <row r="46" spans="1:17" ht="13.5">
      <c r="A46" s="240"/>
      <c r="B46" s="35" t="s">
        <v>25</v>
      </c>
      <c r="C46" s="41">
        <v>42</v>
      </c>
      <c r="D46" s="42" t="s">
        <v>128</v>
      </c>
      <c r="E46" s="43" t="s">
        <v>74</v>
      </c>
      <c r="F46" s="44" t="str">
        <f t="shared" si="1"/>
        <v>宗谷 ・ 宗谷中学校</v>
      </c>
      <c r="G46" s="43" t="s">
        <v>156</v>
      </c>
      <c r="H46" s="52"/>
      <c r="I46" s="45"/>
      <c r="N46" s="35"/>
      <c r="P46" s="35"/>
      <c r="Q46" s="35"/>
    </row>
    <row r="47" spans="1:17" ht="13.5">
      <c r="A47" s="241" t="s">
        <v>39</v>
      </c>
      <c r="B47" s="35" t="s">
        <v>39</v>
      </c>
      <c r="C47" s="41">
        <v>43</v>
      </c>
      <c r="D47" s="42" t="s">
        <v>129</v>
      </c>
      <c r="E47" s="43" t="s">
        <v>72</v>
      </c>
      <c r="F47" s="44" t="str">
        <f t="shared" si="1"/>
        <v>オホーツク ・ 遠軽中学校</v>
      </c>
      <c r="G47" s="43" t="s">
        <v>157</v>
      </c>
      <c r="H47" s="45"/>
      <c r="I47" s="45"/>
      <c r="N47" s="35"/>
      <c r="P47" s="35"/>
      <c r="Q47" s="35"/>
    </row>
    <row r="48" spans="1:17" ht="13.5">
      <c r="A48" s="240"/>
      <c r="B48" s="35" t="s">
        <v>39</v>
      </c>
      <c r="C48" s="41">
        <v>44</v>
      </c>
      <c r="D48" s="42" t="s">
        <v>130</v>
      </c>
      <c r="E48" s="43" t="s">
        <v>72</v>
      </c>
      <c r="F48" s="44" t="str">
        <f t="shared" si="1"/>
        <v>オホーツク ・ 東陵中学校</v>
      </c>
      <c r="G48" s="43" t="s">
        <v>158</v>
      </c>
      <c r="H48" s="45"/>
      <c r="I48" s="45"/>
      <c r="N48" s="35"/>
      <c r="P48" s="35"/>
      <c r="Q48" s="35"/>
    </row>
    <row r="49" spans="1:17" ht="13.5">
      <c r="A49" s="240"/>
      <c r="B49" s="35" t="s">
        <v>39</v>
      </c>
      <c r="C49" s="41">
        <v>45</v>
      </c>
      <c r="D49" s="42" t="s">
        <v>131</v>
      </c>
      <c r="E49" s="43" t="s">
        <v>74</v>
      </c>
      <c r="F49" s="44" t="str">
        <f t="shared" si="1"/>
        <v>オホーツク ・ 丸瀬布中学校</v>
      </c>
      <c r="G49" s="43" t="s">
        <v>159</v>
      </c>
      <c r="H49" s="45"/>
      <c r="I49" s="45"/>
      <c r="N49" s="35"/>
      <c r="P49" s="35"/>
      <c r="Q49" s="35"/>
    </row>
    <row r="50" spans="1:17" ht="13.5">
      <c r="A50" s="240"/>
      <c r="B50" s="35" t="s">
        <v>39</v>
      </c>
      <c r="C50" s="41">
        <v>46</v>
      </c>
      <c r="D50" s="42" t="s">
        <v>132</v>
      </c>
      <c r="E50" s="43" t="s">
        <v>72</v>
      </c>
      <c r="F50" s="44" t="str">
        <f t="shared" si="1"/>
        <v>オホーツク ・ 南中学校</v>
      </c>
      <c r="G50" s="43" t="s">
        <v>160</v>
      </c>
      <c r="H50" s="45"/>
      <c r="I50" s="45"/>
      <c r="N50" s="35"/>
      <c r="P50" s="35"/>
      <c r="Q50" s="35"/>
    </row>
    <row r="51" spans="1:17" ht="13.5">
      <c r="A51" s="240" t="s">
        <v>23</v>
      </c>
      <c r="B51" s="35" t="s">
        <v>23</v>
      </c>
      <c r="C51" s="41">
        <v>47</v>
      </c>
      <c r="D51" s="42" t="s">
        <v>133</v>
      </c>
      <c r="E51" s="43" t="s">
        <v>74</v>
      </c>
      <c r="F51" s="44" t="str">
        <f t="shared" si="1"/>
        <v>十勝 ・ 芽室中学校</v>
      </c>
      <c r="G51" s="43" t="s">
        <v>161</v>
      </c>
      <c r="H51" s="45"/>
      <c r="I51" s="45"/>
      <c r="N51" s="35"/>
      <c r="P51" s="35"/>
      <c r="Q51" s="35"/>
    </row>
    <row r="52" spans="1:17" ht="13.5">
      <c r="A52" s="240"/>
      <c r="B52" s="35" t="s">
        <v>23</v>
      </c>
      <c r="C52" s="41">
        <v>48</v>
      </c>
      <c r="D52" s="42" t="s">
        <v>134</v>
      </c>
      <c r="E52" s="43" t="s">
        <v>74</v>
      </c>
      <c r="F52" s="44" t="str">
        <f t="shared" si="1"/>
        <v>十勝 ・ 帯広第一中学校</v>
      </c>
      <c r="G52" s="43" t="s">
        <v>162</v>
      </c>
      <c r="H52" s="45"/>
      <c r="I52" s="45"/>
      <c r="N52" s="35"/>
      <c r="P52" s="35"/>
      <c r="Q52" s="35"/>
    </row>
    <row r="53" spans="1:17" ht="13.5">
      <c r="A53" s="240"/>
      <c r="B53" s="35" t="s">
        <v>23</v>
      </c>
      <c r="C53" s="41">
        <v>49</v>
      </c>
      <c r="D53" s="42" t="s">
        <v>135</v>
      </c>
      <c r="E53" s="43" t="s">
        <v>74</v>
      </c>
      <c r="F53" s="44" t="str">
        <f t="shared" si="1"/>
        <v>十勝 ・ 下音更中学校</v>
      </c>
      <c r="G53" s="43" t="s">
        <v>163</v>
      </c>
      <c r="H53" s="45"/>
      <c r="I53" s="45"/>
      <c r="N53" s="35"/>
      <c r="P53" s="35"/>
      <c r="Q53" s="35"/>
    </row>
    <row r="54" spans="1:17" ht="13.5">
      <c r="A54" s="240"/>
      <c r="B54" s="35" t="s">
        <v>23</v>
      </c>
      <c r="C54" s="41">
        <v>50</v>
      </c>
      <c r="D54" s="42" t="s">
        <v>136</v>
      </c>
      <c r="E54" s="43" t="s">
        <v>74</v>
      </c>
      <c r="F54" s="44" t="str">
        <f t="shared" si="1"/>
        <v>十勝 ・ 池田中学校</v>
      </c>
      <c r="G54" s="43" t="s">
        <v>164</v>
      </c>
      <c r="H54" s="45"/>
      <c r="I54" s="45"/>
      <c r="N54" s="35"/>
      <c r="P54" s="35"/>
      <c r="Q54" s="35"/>
    </row>
    <row r="55" spans="1:17" ht="13.5">
      <c r="A55" s="240" t="s">
        <v>13</v>
      </c>
      <c r="B55" s="35" t="s">
        <v>13</v>
      </c>
      <c r="C55" s="41">
        <v>51</v>
      </c>
      <c r="D55" s="42" t="s">
        <v>137</v>
      </c>
      <c r="E55" s="43" t="s">
        <v>80</v>
      </c>
      <c r="F55" s="44" t="str">
        <f t="shared" si="1"/>
        <v>釧路 ・ 幌呂中学校</v>
      </c>
      <c r="G55" s="43" t="s">
        <v>165</v>
      </c>
      <c r="H55" s="45"/>
      <c r="I55" s="45"/>
      <c r="N55" s="35"/>
      <c r="P55" s="35"/>
      <c r="Q55" s="35"/>
    </row>
    <row r="56" spans="1:17" ht="13.5">
      <c r="A56" s="240"/>
      <c r="B56" s="35" t="s">
        <v>13</v>
      </c>
      <c r="C56" s="41">
        <v>52</v>
      </c>
      <c r="D56" s="42" t="s">
        <v>138</v>
      </c>
      <c r="E56" s="43" t="s">
        <v>72</v>
      </c>
      <c r="F56" s="44" t="str">
        <f t="shared" si="1"/>
        <v>釧路 ・ 道教大附属釧路中学校</v>
      </c>
      <c r="G56" s="43" t="s">
        <v>148</v>
      </c>
      <c r="H56" s="45"/>
      <c r="I56" s="45"/>
      <c r="N56" s="35"/>
      <c r="P56" s="35"/>
      <c r="Q56" s="35"/>
    </row>
    <row r="57" spans="1:9" ht="13.5">
      <c r="A57" s="240"/>
      <c r="B57" s="35" t="s">
        <v>13</v>
      </c>
      <c r="C57" s="41">
        <v>53</v>
      </c>
      <c r="D57" s="42" t="s">
        <v>139</v>
      </c>
      <c r="E57" s="43" t="s">
        <v>74</v>
      </c>
      <c r="F57" s="44" t="str">
        <f t="shared" si="1"/>
        <v>釧路 ・ 白糠中学校</v>
      </c>
      <c r="G57" s="43" t="s">
        <v>166</v>
      </c>
      <c r="H57" s="45"/>
      <c r="I57" s="45"/>
    </row>
    <row r="58" spans="1:9" ht="13.5">
      <c r="A58" s="240"/>
      <c r="B58" s="35" t="s">
        <v>13</v>
      </c>
      <c r="C58" s="41">
        <v>54</v>
      </c>
      <c r="D58" s="42" t="s">
        <v>140</v>
      </c>
      <c r="E58" s="43" t="s">
        <v>74</v>
      </c>
      <c r="F58" s="44" t="str">
        <f t="shared" si="1"/>
        <v>釧路 ・ 川湯中学校</v>
      </c>
      <c r="G58" s="43" t="s">
        <v>380</v>
      </c>
      <c r="H58" s="45"/>
      <c r="I58" s="45"/>
    </row>
    <row r="59" spans="1:9" ht="13.5">
      <c r="A59" s="240" t="s">
        <v>12</v>
      </c>
      <c r="B59" s="35" t="s">
        <v>12</v>
      </c>
      <c r="C59" s="41">
        <v>55</v>
      </c>
      <c r="D59" s="42" t="s">
        <v>141</v>
      </c>
      <c r="E59" s="43" t="s">
        <v>80</v>
      </c>
      <c r="F59" s="44" t="str">
        <f t="shared" si="1"/>
        <v>根室 ・ 厚床中学校</v>
      </c>
      <c r="G59" s="43" t="s">
        <v>167</v>
      </c>
      <c r="H59" s="45"/>
      <c r="I59" s="45"/>
    </row>
    <row r="60" spans="1:9" ht="13.5">
      <c r="A60" s="240"/>
      <c r="B60" s="35" t="s">
        <v>12</v>
      </c>
      <c r="C60" s="41">
        <v>56</v>
      </c>
      <c r="D60" s="42" t="s">
        <v>445</v>
      </c>
      <c r="E60" s="43" t="s">
        <v>74</v>
      </c>
      <c r="F60" s="44" t="str">
        <f t="shared" si="1"/>
        <v>根室 ・ 中標津中学校</v>
      </c>
      <c r="G60" s="43" t="s">
        <v>381</v>
      </c>
      <c r="H60" s="45"/>
      <c r="I60" s="45"/>
    </row>
    <row r="61" spans="1:13" ht="13.5">
      <c r="A61" s="240"/>
      <c r="B61" s="35" t="s">
        <v>12</v>
      </c>
      <c r="C61" s="41">
        <v>57</v>
      </c>
      <c r="D61" s="42" t="s">
        <v>142</v>
      </c>
      <c r="E61" s="43" t="s">
        <v>74</v>
      </c>
      <c r="F61" s="44" t="str">
        <f t="shared" si="1"/>
        <v>根室 ・ 啓雲中学校</v>
      </c>
      <c r="G61" s="43" t="s">
        <v>168</v>
      </c>
      <c r="H61" s="45"/>
      <c r="I61" s="45"/>
      <c r="M61" s="38" t="s">
        <v>3</v>
      </c>
    </row>
    <row r="62" spans="1:9" ht="13.5">
      <c r="A62" s="240"/>
      <c r="B62" s="35" t="s">
        <v>12</v>
      </c>
      <c r="C62" s="41">
        <v>58</v>
      </c>
      <c r="D62" s="42" t="s">
        <v>143</v>
      </c>
      <c r="E62" s="43" t="s">
        <v>74</v>
      </c>
      <c r="F62" s="44" t="str">
        <f t="shared" si="1"/>
        <v>根室 ・ 厚床中学校</v>
      </c>
      <c r="G62" s="43" t="s">
        <v>167</v>
      </c>
      <c r="H62" s="45"/>
      <c r="I62" s="45"/>
    </row>
    <row r="63" spans="1:9" ht="13.5">
      <c r="A63" s="241" t="s">
        <v>38</v>
      </c>
      <c r="B63" s="35" t="s">
        <v>20</v>
      </c>
      <c r="C63" s="41">
        <v>59</v>
      </c>
      <c r="D63" s="42" t="s">
        <v>144</v>
      </c>
      <c r="E63" s="43" t="s">
        <v>72</v>
      </c>
      <c r="F63" s="44" t="str">
        <f t="shared" si="1"/>
        <v>開催地 ・ 道教大附属旭川中学校</v>
      </c>
      <c r="G63" s="43" t="s">
        <v>169</v>
      </c>
      <c r="H63" s="35"/>
      <c r="I63" s="35"/>
    </row>
    <row r="64" spans="1:9" ht="13.5">
      <c r="A64" s="240"/>
      <c r="B64" s="35" t="s">
        <v>20</v>
      </c>
      <c r="C64" s="41">
        <v>60</v>
      </c>
      <c r="D64" s="42" t="s">
        <v>145</v>
      </c>
      <c r="E64" s="43" t="s">
        <v>74</v>
      </c>
      <c r="F64" s="44" t="str">
        <f t="shared" si="1"/>
        <v>開催地 ・ 東明中学校</v>
      </c>
      <c r="G64" s="43" t="s">
        <v>170</v>
      </c>
      <c r="H64" s="35"/>
      <c r="I64" s="35"/>
    </row>
    <row r="65" spans="1:9" ht="13.5">
      <c r="A65" s="240"/>
      <c r="B65" s="35" t="s">
        <v>20</v>
      </c>
      <c r="C65" s="41">
        <v>61</v>
      </c>
      <c r="D65" s="42" t="s">
        <v>146</v>
      </c>
      <c r="E65" s="43" t="s">
        <v>74</v>
      </c>
      <c r="F65" s="44" t="str">
        <f t="shared" si="1"/>
        <v>開催地 ・ 東陽中学校</v>
      </c>
      <c r="G65" s="43" t="s">
        <v>171</v>
      </c>
      <c r="H65" s="35"/>
      <c r="I65" s="35"/>
    </row>
    <row r="66" spans="1:9" ht="13.5">
      <c r="A66" s="240"/>
      <c r="B66" s="35" t="s">
        <v>20</v>
      </c>
      <c r="C66" s="41">
        <v>62</v>
      </c>
      <c r="D66" s="42" t="s">
        <v>147</v>
      </c>
      <c r="E66" s="43" t="s">
        <v>74</v>
      </c>
      <c r="F66" s="44" t="str">
        <f t="shared" si="1"/>
        <v>開催地 ・ 春光台中学校</v>
      </c>
      <c r="G66" s="43" t="s">
        <v>151</v>
      </c>
      <c r="H66" s="35"/>
      <c r="I66" s="35"/>
    </row>
    <row r="67" spans="6:9" ht="13.5">
      <c r="F67" s="35"/>
      <c r="H67" s="35"/>
      <c r="I67" s="35"/>
    </row>
    <row r="68" spans="6:9" ht="13.5">
      <c r="F68" s="35"/>
      <c r="H68" s="35"/>
      <c r="I68" s="35"/>
    </row>
    <row r="69" spans="6:9" ht="13.5">
      <c r="F69" s="35"/>
      <c r="H69" s="35"/>
      <c r="I69" s="35"/>
    </row>
    <row r="70" spans="6:9" ht="13.5">
      <c r="F70" s="35"/>
      <c r="H70" s="35"/>
      <c r="I70" s="35"/>
    </row>
    <row r="71" spans="6:9" ht="13.5">
      <c r="F71" s="35"/>
      <c r="H71" s="35"/>
      <c r="I71" s="35"/>
    </row>
    <row r="72" spans="6:9" ht="13.5">
      <c r="F72" s="35"/>
      <c r="H72" s="35"/>
      <c r="I72" s="35"/>
    </row>
    <row r="73" spans="6:9" ht="13.5">
      <c r="F73" s="35"/>
      <c r="H73" s="35"/>
      <c r="I73" s="35"/>
    </row>
    <row r="74" spans="6:9" ht="13.5">
      <c r="F74" s="35"/>
      <c r="H74" s="35"/>
      <c r="I74" s="35"/>
    </row>
    <row r="75" spans="6:9" ht="13.5">
      <c r="F75" s="35"/>
      <c r="H75" s="35"/>
      <c r="I75" s="35"/>
    </row>
    <row r="76" spans="6:9" ht="13.5">
      <c r="F76" s="35"/>
      <c r="H76" s="35"/>
      <c r="I76" s="35"/>
    </row>
    <row r="77" spans="6:9" ht="13.5">
      <c r="F77" s="35"/>
      <c r="H77" s="35"/>
      <c r="I77" s="35"/>
    </row>
    <row r="78" spans="6:9" ht="13.5">
      <c r="F78" s="35"/>
      <c r="H78" s="35"/>
      <c r="I78" s="35"/>
    </row>
    <row r="79" spans="6:9" ht="13.5">
      <c r="F79" s="35"/>
      <c r="H79" s="35"/>
      <c r="I79" s="35"/>
    </row>
    <row r="80" spans="6:9" ht="13.5">
      <c r="F80" s="35"/>
      <c r="H80" s="35"/>
      <c r="I80" s="35"/>
    </row>
    <row r="81" spans="6:9" ht="13.5">
      <c r="F81" s="35"/>
      <c r="H81" s="35"/>
      <c r="I81" s="35"/>
    </row>
    <row r="82" spans="6:9" ht="13.5">
      <c r="F82" s="35"/>
      <c r="H82" s="35"/>
      <c r="I82" s="35"/>
    </row>
    <row r="83" spans="6:9" ht="13.5">
      <c r="F83" s="35"/>
      <c r="H83" s="35"/>
      <c r="I83" s="35"/>
    </row>
    <row r="84" spans="6:9" ht="13.5">
      <c r="F84" s="35"/>
      <c r="H84" s="35"/>
      <c r="I84" s="35"/>
    </row>
    <row r="85" spans="6:9" ht="13.5">
      <c r="F85" s="35"/>
      <c r="H85" s="35"/>
      <c r="I85" s="35"/>
    </row>
    <row r="86" spans="6:9" ht="13.5">
      <c r="F86" s="35"/>
      <c r="H86" s="35"/>
      <c r="I86" s="35"/>
    </row>
    <row r="87" spans="6:9" ht="13.5">
      <c r="F87" s="35"/>
      <c r="H87" s="35"/>
      <c r="I87" s="35"/>
    </row>
    <row r="88" spans="6:9" ht="13.5">
      <c r="F88" s="35"/>
      <c r="H88" s="35"/>
      <c r="I88" s="35"/>
    </row>
    <row r="89" spans="6:9" ht="13.5">
      <c r="F89" s="35"/>
      <c r="H89" s="35"/>
      <c r="I89" s="35"/>
    </row>
    <row r="90" spans="6:9" ht="13.5">
      <c r="F90" s="35"/>
      <c r="H90" s="35"/>
      <c r="I90" s="35"/>
    </row>
    <row r="91" spans="6:9" ht="13.5">
      <c r="F91" s="35"/>
      <c r="H91" s="35"/>
      <c r="I91" s="35"/>
    </row>
    <row r="92" spans="6:9" ht="13.5">
      <c r="F92" s="35"/>
      <c r="H92" s="35"/>
      <c r="I92" s="35"/>
    </row>
    <row r="93" spans="6:9" ht="13.5">
      <c r="F93" s="35"/>
      <c r="H93" s="35"/>
      <c r="I93" s="35"/>
    </row>
    <row r="94" spans="6:9" ht="13.5">
      <c r="F94" s="35"/>
      <c r="H94" s="35"/>
      <c r="I94" s="35"/>
    </row>
    <row r="95" spans="6:9" ht="13.5">
      <c r="F95" s="35"/>
      <c r="H95" s="35"/>
      <c r="I95" s="35"/>
    </row>
    <row r="96" spans="6:9" ht="13.5">
      <c r="F96" s="35"/>
      <c r="H96" s="35"/>
      <c r="I96" s="35"/>
    </row>
    <row r="97" spans="6:9" ht="13.5">
      <c r="F97" s="35"/>
      <c r="H97" s="35"/>
      <c r="I97" s="35"/>
    </row>
    <row r="98" spans="6:9" ht="13.5">
      <c r="F98" s="35"/>
      <c r="H98" s="35"/>
      <c r="I98" s="35"/>
    </row>
    <row r="99" spans="6:9" ht="13.5">
      <c r="F99" s="35"/>
      <c r="H99" s="35"/>
      <c r="I99" s="35"/>
    </row>
    <row r="100" spans="6:9" ht="13.5">
      <c r="F100" s="35"/>
      <c r="H100" s="35"/>
      <c r="I100" s="35"/>
    </row>
    <row r="101" spans="6:9" ht="13.5">
      <c r="F101" s="35"/>
      <c r="H101" s="35"/>
      <c r="I101" s="35"/>
    </row>
    <row r="102" spans="6:9" ht="13.5">
      <c r="F102" s="35"/>
      <c r="H102" s="35"/>
      <c r="I102" s="35"/>
    </row>
    <row r="103" ht="13.5">
      <c r="B103" s="35" t="s">
        <v>4</v>
      </c>
    </row>
    <row r="104" ht="13.5">
      <c r="B104" s="35" t="s">
        <v>4</v>
      </c>
    </row>
    <row r="105" ht="13.5">
      <c r="F105" s="38" t="s">
        <v>6</v>
      </c>
    </row>
  </sheetData>
  <sheetProtection/>
  <mergeCells count="32">
    <mergeCell ref="I11:I12"/>
    <mergeCell ref="A3:A6"/>
    <mergeCell ref="A7:A10"/>
    <mergeCell ref="A11:A14"/>
    <mergeCell ref="I3:I4"/>
    <mergeCell ref="I5:I6"/>
    <mergeCell ref="I7:I8"/>
    <mergeCell ref="I9:I10"/>
    <mergeCell ref="I13:I14"/>
    <mergeCell ref="A51:A54"/>
    <mergeCell ref="A55:A58"/>
    <mergeCell ref="A23:A26"/>
    <mergeCell ref="I33:I34"/>
    <mergeCell ref="A15:A18"/>
    <mergeCell ref="A43:A46"/>
    <mergeCell ref="A47:A50"/>
    <mergeCell ref="A19:A22"/>
    <mergeCell ref="A59:A62"/>
    <mergeCell ref="A63:A66"/>
    <mergeCell ref="A27:A30"/>
    <mergeCell ref="A31:A34"/>
    <mergeCell ref="A35:A38"/>
    <mergeCell ref="A39:A42"/>
    <mergeCell ref="I27:I28"/>
    <mergeCell ref="I29:I30"/>
    <mergeCell ref="I31:I32"/>
    <mergeCell ref="I15:I16"/>
    <mergeCell ref="I17:I18"/>
    <mergeCell ref="I19:I20"/>
    <mergeCell ref="I21:I22"/>
    <mergeCell ref="I23:I24"/>
    <mergeCell ref="I25:I26"/>
  </mergeCells>
  <printOptions/>
  <pageMargins left="0.75" right="0.75" top="1" bottom="1" header="0.512" footer="0.512"/>
  <pageSetup horizontalDpi="300" verticalDpi="300" orientation="portrait" paperSize="9" scale="71" r:id="rId1"/>
  <rowBreaks count="1" manualBreakCount="1">
    <brk id="66" max="255" man="1"/>
  </rowBreaks>
  <colBreaks count="1" manualBreakCount="1">
    <brk id="8" max="6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.75390625" defaultRowHeight="13.5"/>
  <cols>
    <col min="1" max="1" width="13.00390625" style="35" customWidth="1"/>
    <col min="2" max="2" width="21.875" style="35" customWidth="1"/>
    <col min="3" max="16384" width="8.75390625" style="35" customWidth="1"/>
  </cols>
  <sheetData>
    <row r="1" ht="13.5">
      <c r="A1" s="35" t="s">
        <v>7</v>
      </c>
    </row>
    <row r="2" spans="1:3" ht="13.5">
      <c r="A2" s="41" t="s">
        <v>44</v>
      </c>
      <c r="B2" s="35" t="s">
        <v>33</v>
      </c>
      <c r="C2" s="35" t="s">
        <v>34</v>
      </c>
    </row>
    <row r="3" spans="1:3" ht="13.5">
      <c r="A3" s="41">
        <v>1</v>
      </c>
      <c r="B3" s="42" t="s">
        <v>439</v>
      </c>
      <c r="C3" s="42" t="s">
        <v>410</v>
      </c>
    </row>
    <row r="4" spans="1:3" ht="13.5">
      <c r="A4" s="41">
        <v>2</v>
      </c>
      <c r="B4" s="42" t="s">
        <v>440</v>
      </c>
      <c r="C4" s="42" t="s">
        <v>410</v>
      </c>
    </row>
    <row r="5" spans="1:3" ht="13.5">
      <c r="A5" s="41">
        <v>3</v>
      </c>
      <c r="B5" s="42" t="s">
        <v>65</v>
      </c>
      <c r="C5" s="42" t="s">
        <v>18</v>
      </c>
    </row>
    <row r="6" spans="1:3" ht="13.5">
      <c r="A6" s="41">
        <v>4</v>
      </c>
      <c r="B6" s="42" t="s">
        <v>66</v>
      </c>
      <c r="C6" s="42" t="s">
        <v>22</v>
      </c>
    </row>
    <row r="7" spans="1:3" ht="13.5">
      <c r="A7" s="41">
        <v>5</v>
      </c>
      <c r="B7" s="42" t="s">
        <v>403</v>
      </c>
      <c r="C7" s="42" t="s">
        <v>17</v>
      </c>
    </row>
    <row r="8" spans="1:3" ht="13.5">
      <c r="A8" s="41">
        <v>6</v>
      </c>
      <c r="B8" s="42" t="s">
        <v>69</v>
      </c>
      <c r="C8" s="42" t="s">
        <v>24</v>
      </c>
    </row>
    <row r="9" spans="1:3" ht="13.5">
      <c r="A9" s="41">
        <v>7</v>
      </c>
      <c r="B9" s="42" t="s">
        <v>45</v>
      </c>
      <c r="C9" s="42" t="s">
        <v>19</v>
      </c>
    </row>
    <row r="10" spans="1:3" ht="13.5">
      <c r="A10" s="41">
        <v>8</v>
      </c>
      <c r="B10" s="42" t="s">
        <v>70</v>
      </c>
      <c r="C10" s="42" t="s">
        <v>15</v>
      </c>
    </row>
    <row r="11" spans="1:3" ht="13.5">
      <c r="A11" s="41">
        <v>9</v>
      </c>
      <c r="B11" s="42" t="s">
        <v>54</v>
      </c>
      <c r="C11" s="42" t="s">
        <v>14</v>
      </c>
    </row>
    <row r="12" spans="1:3" ht="13.5">
      <c r="A12" s="41">
        <v>10</v>
      </c>
      <c r="B12" s="42" t="s">
        <v>59</v>
      </c>
      <c r="C12" s="42" t="s">
        <v>21</v>
      </c>
    </row>
    <row r="13" spans="1:3" ht="13.5">
      <c r="A13" s="41">
        <v>11</v>
      </c>
      <c r="B13" s="42" t="s">
        <v>52</v>
      </c>
      <c r="C13" s="42" t="s">
        <v>25</v>
      </c>
    </row>
    <row r="14" spans="1:3" ht="13.5">
      <c r="A14" s="41">
        <v>12</v>
      </c>
      <c r="B14" s="42" t="s">
        <v>56</v>
      </c>
      <c r="C14" s="42" t="s">
        <v>43</v>
      </c>
    </row>
    <row r="15" spans="1:3" ht="13.5">
      <c r="A15" s="41">
        <v>13</v>
      </c>
      <c r="B15" s="42" t="s">
        <v>58</v>
      </c>
      <c r="C15" s="42" t="s">
        <v>23</v>
      </c>
    </row>
    <row r="16" spans="1:3" ht="13.5">
      <c r="A16" s="41">
        <v>14</v>
      </c>
      <c r="B16" s="42" t="s">
        <v>46</v>
      </c>
      <c r="C16" s="42" t="s">
        <v>13</v>
      </c>
    </row>
    <row r="17" spans="1:3" ht="13.5">
      <c r="A17" s="41">
        <v>15</v>
      </c>
      <c r="B17" s="42" t="s">
        <v>47</v>
      </c>
      <c r="C17" s="42" t="s">
        <v>12</v>
      </c>
    </row>
    <row r="18" spans="1:3" ht="13.5">
      <c r="A18" s="41">
        <v>16</v>
      </c>
      <c r="B18" s="42" t="s">
        <v>60</v>
      </c>
      <c r="C18" s="42" t="s">
        <v>442</v>
      </c>
    </row>
    <row r="19" spans="1:3" ht="13.5">
      <c r="A19" s="41">
        <v>17</v>
      </c>
      <c r="B19" s="42" t="s">
        <v>61</v>
      </c>
      <c r="C19" s="42" t="s">
        <v>20</v>
      </c>
    </row>
    <row r="20" spans="1:3" ht="13.5">
      <c r="A20" s="41">
        <v>18</v>
      </c>
      <c r="B20" s="42" t="s">
        <v>62</v>
      </c>
      <c r="C20" s="42" t="s">
        <v>20</v>
      </c>
    </row>
    <row r="22" ht="13.5">
      <c r="A22" s="35" t="s">
        <v>8</v>
      </c>
    </row>
    <row r="23" spans="1:3" ht="13.5">
      <c r="A23" s="41"/>
      <c r="B23" s="35" t="s">
        <v>1</v>
      </c>
      <c r="C23" s="35" t="s">
        <v>34</v>
      </c>
    </row>
    <row r="24" spans="1:3" ht="13.5">
      <c r="A24" s="41">
        <v>1</v>
      </c>
      <c r="B24" s="42" t="s">
        <v>441</v>
      </c>
      <c r="C24" s="42" t="s">
        <v>410</v>
      </c>
    </row>
    <row r="25" spans="1:3" ht="13.5">
      <c r="A25" s="41">
        <v>2</v>
      </c>
      <c r="B25" s="42" t="s">
        <v>409</v>
      </c>
      <c r="C25" s="42" t="s">
        <v>410</v>
      </c>
    </row>
    <row r="26" spans="1:3" ht="13.5">
      <c r="A26" s="41">
        <v>3</v>
      </c>
      <c r="B26" s="42" t="s">
        <v>51</v>
      </c>
      <c r="C26" s="42" t="s">
        <v>18</v>
      </c>
    </row>
    <row r="27" spans="1:3" ht="13.5">
      <c r="A27" s="41">
        <v>4</v>
      </c>
      <c r="B27" s="42" t="s">
        <v>66</v>
      </c>
      <c r="C27" s="42" t="s">
        <v>22</v>
      </c>
    </row>
    <row r="28" spans="1:3" ht="13.5">
      <c r="A28" s="41">
        <v>5</v>
      </c>
      <c r="B28" s="42" t="s">
        <v>403</v>
      </c>
      <c r="C28" s="42" t="s">
        <v>17</v>
      </c>
    </row>
    <row r="29" spans="1:3" ht="13.5">
      <c r="A29" s="41">
        <v>6</v>
      </c>
      <c r="B29" s="42" t="s">
        <v>67</v>
      </c>
      <c r="C29" s="42" t="s">
        <v>24</v>
      </c>
    </row>
    <row r="30" spans="1:3" ht="13.5">
      <c r="A30" s="41">
        <v>7</v>
      </c>
      <c r="B30" s="42" t="s">
        <v>48</v>
      </c>
      <c r="C30" s="42" t="s">
        <v>19</v>
      </c>
    </row>
    <row r="31" spans="1:3" ht="13.5">
      <c r="A31" s="41">
        <v>8</v>
      </c>
      <c r="B31" s="42" t="s">
        <v>68</v>
      </c>
      <c r="C31" s="42" t="s">
        <v>15</v>
      </c>
    </row>
    <row r="32" spans="1:3" ht="13.5">
      <c r="A32" s="41">
        <v>9</v>
      </c>
      <c r="B32" s="42" t="s">
        <v>55</v>
      </c>
      <c r="C32" s="42" t="s">
        <v>14</v>
      </c>
    </row>
    <row r="33" spans="1:3" ht="13.5">
      <c r="A33" s="41">
        <v>10</v>
      </c>
      <c r="B33" s="42" t="s">
        <v>60</v>
      </c>
      <c r="C33" s="42" t="s">
        <v>21</v>
      </c>
    </row>
    <row r="34" spans="1:3" ht="13.5">
      <c r="A34" s="41">
        <v>11</v>
      </c>
      <c r="B34" s="42" t="s">
        <v>53</v>
      </c>
      <c r="C34" s="42" t="s">
        <v>25</v>
      </c>
    </row>
    <row r="35" spans="1:3" ht="13.5">
      <c r="A35" s="41">
        <v>12</v>
      </c>
      <c r="B35" s="42" t="s">
        <v>57</v>
      </c>
      <c r="C35" s="42" t="s">
        <v>43</v>
      </c>
    </row>
    <row r="36" spans="1:3" ht="13.5">
      <c r="A36" s="41">
        <v>13</v>
      </c>
      <c r="B36" s="42" t="s">
        <v>58</v>
      </c>
      <c r="C36" s="42" t="s">
        <v>23</v>
      </c>
    </row>
    <row r="37" spans="1:3" ht="13.5">
      <c r="A37" s="41">
        <v>14</v>
      </c>
      <c r="B37" s="42" t="s">
        <v>49</v>
      </c>
      <c r="C37" s="42" t="s">
        <v>13</v>
      </c>
    </row>
    <row r="38" spans="1:3" ht="13.5">
      <c r="A38" s="41">
        <v>15</v>
      </c>
      <c r="B38" s="42" t="s">
        <v>50</v>
      </c>
      <c r="C38" s="42" t="s">
        <v>12</v>
      </c>
    </row>
    <row r="39" spans="1:3" ht="13.5">
      <c r="A39" s="41">
        <v>16</v>
      </c>
      <c r="B39" s="42" t="s">
        <v>59</v>
      </c>
      <c r="C39" s="42" t="s">
        <v>442</v>
      </c>
    </row>
    <row r="40" spans="1:3" ht="13.5">
      <c r="A40" s="41">
        <v>17</v>
      </c>
      <c r="B40" s="42" t="s">
        <v>63</v>
      </c>
      <c r="C40" s="42" t="s">
        <v>20</v>
      </c>
    </row>
    <row r="41" spans="1:3" ht="13.5">
      <c r="A41" s="41">
        <v>18</v>
      </c>
      <c r="B41" s="42" t="s">
        <v>64</v>
      </c>
      <c r="C41" s="42" t="s">
        <v>20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駒込幸則</dc:creator>
  <cp:keywords/>
  <dc:description/>
  <cp:lastModifiedBy>PCDATA</cp:lastModifiedBy>
  <cp:lastPrinted>2011-08-01T01:10:34Z</cp:lastPrinted>
  <dcterms:created xsi:type="dcterms:W3CDTF">2003-10-26T06:52:16Z</dcterms:created>
  <dcterms:modified xsi:type="dcterms:W3CDTF">2011-08-04T21:31:50Z</dcterms:modified>
  <cp:category/>
  <cp:version/>
  <cp:contentType/>
  <cp:contentStatus/>
</cp:coreProperties>
</file>