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955" windowHeight="8220" activeTab="4"/>
  </bookViews>
  <sheets>
    <sheet name="BS50" sheetId="1" r:id="rId1"/>
    <sheet name="GS54" sheetId="2" r:id="rId2"/>
    <sheet name="BD46" sheetId="3" r:id="rId3"/>
    <sheet name="GD45" sheetId="4" r:id="rId4"/>
    <sheet name="Sheet1" sheetId="5" r:id="rId5"/>
    <sheet name="BS名簿" sheetId="6" state="hidden" r:id="rId6"/>
    <sheet name="GS名簿" sheetId="7" state="hidden" r:id="rId7"/>
    <sheet name="BD名簿" sheetId="8" state="hidden" r:id="rId8"/>
    <sheet name="GD名簿" sheetId="9" state="hidden" r:id="rId9"/>
  </sheets>
  <definedNames>
    <definedName name="_xlnm.Print_Area" localSheetId="2">'BD46'!$C$1:$X$49</definedName>
    <definedName name="_xlnm.Print_Area" localSheetId="0">'BS50'!$C$2:$X$54</definedName>
    <definedName name="_xlnm.Print_Area" localSheetId="3">'GD45'!$C$1:$X$49</definedName>
    <definedName name="_xlnm.Print_Area" localSheetId="1">'GS54'!$C$1:$X$57</definedName>
  </definedNames>
  <calcPr fullCalcOnLoad="1"/>
</workbook>
</file>

<file path=xl/sharedStrings.xml><?xml version="1.0" encoding="utf-8"?>
<sst xmlns="http://schemas.openxmlformats.org/spreadsheetml/2006/main" count="1870" uniqueCount="899">
  <si>
    <t/>
  </si>
  <si>
    <t>選手名</t>
  </si>
  <si>
    <t>学年</t>
  </si>
  <si>
    <t>学校名</t>
  </si>
  <si>
    <t>地区</t>
  </si>
  <si>
    <t>中</t>
  </si>
  <si>
    <t>校名表示</t>
  </si>
  <si>
    <t>地区順位</t>
  </si>
  <si>
    <t>No.</t>
  </si>
  <si>
    <t>No.</t>
  </si>
  <si>
    <t>No</t>
  </si>
  <si>
    <t>No</t>
  </si>
  <si>
    <t>室蘭</t>
  </si>
  <si>
    <t>ふりがな</t>
  </si>
  <si>
    <t>函館</t>
  </si>
  <si>
    <t>苫小牧</t>
  </si>
  <si>
    <t>小樽</t>
  </si>
  <si>
    <t>札幌</t>
  </si>
  <si>
    <t>南空知</t>
  </si>
  <si>
    <t>北空知</t>
  </si>
  <si>
    <t>旭川</t>
  </si>
  <si>
    <t>名寄</t>
  </si>
  <si>
    <t>北見</t>
  </si>
  <si>
    <t>十勝</t>
  </si>
  <si>
    <t>釧根</t>
  </si>
  <si>
    <t>村上　正人</t>
  </si>
  <si>
    <t>内田　成哉</t>
  </si>
  <si>
    <t>西口　知志</t>
  </si>
  <si>
    <t>むらかみ　まさと</t>
  </si>
  <si>
    <t>うちだ　せいや</t>
  </si>
  <si>
    <t>にしぐち　かずゆき</t>
  </si>
  <si>
    <t>成田　大誠</t>
  </si>
  <si>
    <t>清水　　拓</t>
  </si>
  <si>
    <t>柴田　倖治</t>
  </si>
  <si>
    <t>山口　魁人</t>
  </si>
  <si>
    <t>濱島　　瑶</t>
  </si>
  <si>
    <t>工藤　響夜</t>
  </si>
  <si>
    <t>永井　太一</t>
  </si>
  <si>
    <t>なりた　たいせい</t>
  </si>
  <si>
    <t>しみず　たく</t>
  </si>
  <si>
    <t>しばた　こうじ</t>
  </si>
  <si>
    <t>やまぐち　かいと</t>
  </si>
  <si>
    <t>はせがわ　しょうや</t>
  </si>
  <si>
    <t>はましま　よう</t>
  </si>
  <si>
    <t>くどう　きょうや</t>
  </si>
  <si>
    <t>ながい　たいち</t>
  </si>
  <si>
    <t>森砂原</t>
  </si>
  <si>
    <t>森</t>
  </si>
  <si>
    <t>函館日新</t>
  </si>
  <si>
    <t>函館的場</t>
  </si>
  <si>
    <t>七飯大中山</t>
  </si>
  <si>
    <t>土屋　海洋</t>
  </si>
  <si>
    <t>久末　結奈</t>
  </si>
  <si>
    <t>紺井　明日香</t>
  </si>
  <si>
    <t>瀬戸　衣織</t>
  </si>
  <si>
    <t>函館五稜</t>
  </si>
  <si>
    <t>函館桔梗</t>
  </si>
  <si>
    <t>遺愛女子</t>
  </si>
  <si>
    <t>つちや　みひろ</t>
  </si>
  <si>
    <t>ひさすえ　ゆいな</t>
  </si>
  <si>
    <t>こんい　あすか</t>
  </si>
  <si>
    <t>せと　いおり</t>
  </si>
  <si>
    <t>高階　希美</t>
  </si>
  <si>
    <t>小柳　天乃</t>
  </si>
  <si>
    <t>平井　幸美</t>
  </si>
  <si>
    <t>平井　　蘭</t>
  </si>
  <si>
    <t>49</t>
  </si>
  <si>
    <t>BS（５０）</t>
  </si>
  <si>
    <t>44</t>
  </si>
  <si>
    <t>BD（４６）</t>
  </si>
  <si>
    <t>GS（５４）</t>
  </si>
  <si>
    <t>GD（４５）</t>
  </si>
  <si>
    <t>53</t>
  </si>
  <si>
    <t>函館潮見</t>
  </si>
  <si>
    <t>前田　悠真</t>
  </si>
  <si>
    <t>秋村　康太</t>
  </si>
  <si>
    <t>二谷　優吾</t>
  </si>
  <si>
    <t>まえだ　ゆうま</t>
  </si>
  <si>
    <t>あきむら　こうた</t>
  </si>
  <si>
    <t>にった　だい</t>
  </si>
  <si>
    <t>にたに　ゆうご</t>
  </si>
  <si>
    <t>貫気別</t>
  </si>
  <si>
    <t>川村　美桜</t>
  </si>
  <si>
    <t>高澤　涼</t>
  </si>
  <si>
    <t>小野寺　菜月</t>
  </si>
  <si>
    <t>工藤　五月</t>
  </si>
  <si>
    <t>かわむら　みお</t>
  </si>
  <si>
    <t>たかざわ　りょう</t>
  </si>
  <si>
    <t>おのでら　なつき</t>
  </si>
  <si>
    <t>くどう　さつき</t>
  </si>
  <si>
    <t>静内第三</t>
  </si>
  <si>
    <t>日高</t>
  </si>
  <si>
    <t>平取</t>
  </si>
  <si>
    <t>倍賞　一史</t>
  </si>
  <si>
    <t>渡邊　純平</t>
  </si>
  <si>
    <t>今井　太一</t>
  </si>
  <si>
    <t>大高　慶寛</t>
  </si>
  <si>
    <t>鈴木　俊也</t>
  </si>
  <si>
    <t>丸谷　颯人</t>
  </si>
  <si>
    <t>ばいしょう　かずふみ</t>
  </si>
  <si>
    <t>わたなべ　じゅんぺい</t>
  </si>
  <si>
    <t>いまい　たいち</t>
  </si>
  <si>
    <t>おおたか　よしひろ</t>
  </si>
  <si>
    <t>すずき　としや</t>
  </si>
  <si>
    <t>まるや　はやと</t>
  </si>
  <si>
    <t>静内</t>
  </si>
  <si>
    <t>水谷　朱里</t>
  </si>
  <si>
    <t>広瀬　あずみ</t>
  </si>
  <si>
    <t>大滝　千里</t>
  </si>
  <si>
    <t>水谷　栞奈</t>
  </si>
  <si>
    <t>河田　紗里奈</t>
  </si>
  <si>
    <t>佐藤　亜海</t>
  </si>
  <si>
    <t>平取</t>
  </si>
  <si>
    <t>静内第三</t>
  </si>
  <si>
    <t>みずたに　あかり</t>
  </si>
  <si>
    <t>ひろせ　あずみ</t>
  </si>
  <si>
    <t>おおたき　ちさと</t>
  </si>
  <si>
    <t>みずたに　かんな</t>
  </si>
  <si>
    <t>かわた　さりな</t>
  </si>
  <si>
    <t>さとう　あみ</t>
  </si>
  <si>
    <t>小樽朝里</t>
  </si>
  <si>
    <t>共和</t>
  </si>
  <si>
    <t>ニセコ</t>
  </si>
  <si>
    <t>小樽銭函</t>
  </si>
  <si>
    <t>島牧</t>
  </si>
  <si>
    <t>ゆいたしょうへい</t>
  </si>
  <si>
    <t>こまがたさきょう</t>
  </si>
  <si>
    <t>かねこだいすけ</t>
  </si>
  <si>
    <t>なかみちしゅうと</t>
  </si>
  <si>
    <t>きくちゆうた</t>
  </si>
  <si>
    <t>さいとうねね</t>
  </si>
  <si>
    <t>いがわあいり</t>
  </si>
  <si>
    <t>ささきもか</t>
  </si>
  <si>
    <t>小樽菁園</t>
  </si>
  <si>
    <t>小樽銭函</t>
  </si>
  <si>
    <t>島牧</t>
  </si>
  <si>
    <t>ただのまりん</t>
  </si>
  <si>
    <t>わかまつみき</t>
  </si>
  <si>
    <t>かとうあみ</t>
  </si>
  <si>
    <t>むらかみみずき</t>
  </si>
  <si>
    <t>さとうゆき</t>
  </si>
  <si>
    <t>しらいしれな</t>
  </si>
  <si>
    <t>小樽長橋</t>
  </si>
  <si>
    <t>ひづめはるき</t>
  </si>
  <si>
    <t>うえむらりゅうた</t>
  </si>
  <si>
    <t>にかいしゅんすけ</t>
  </si>
  <si>
    <t>なかやまこうじ</t>
  </si>
  <si>
    <t>おかひさこうき</t>
  </si>
  <si>
    <t>くぼともや</t>
  </si>
  <si>
    <t>きくちまさき</t>
  </si>
  <si>
    <t>すがわらしゅんすけ</t>
  </si>
  <si>
    <t>ニセコ</t>
  </si>
  <si>
    <t>広橋　諒人</t>
  </si>
  <si>
    <t>ひろはし　りょうと</t>
  </si>
  <si>
    <t>札幌北白石</t>
  </si>
  <si>
    <t>能戸　孔太郎</t>
  </si>
  <si>
    <t>のと　こうたろう</t>
  </si>
  <si>
    <t>札幌北野</t>
  </si>
  <si>
    <t>高尾　直佑樹</t>
  </si>
  <si>
    <t>たかお　なおゆき</t>
  </si>
  <si>
    <t>札幌柏丘</t>
  </si>
  <si>
    <t>しみず　りく</t>
  </si>
  <si>
    <t>札幌南が丘</t>
  </si>
  <si>
    <t>わたなべ　いっぺい</t>
  </si>
  <si>
    <t>千歳富丘</t>
  </si>
  <si>
    <t>遠藤　真彦</t>
  </si>
  <si>
    <t>えんどう　まさひこ</t>
  </si>
  <si>
    <t>札幌東月寒</t>
  </si>
  <si>
    <t>浅野　翔理</t>
  </si>
  <si>
    <t>あさの　しょうり</t>
  </si>
  <si>
    <t>札幌平岡緑</t>
  </si>
  <si>
    <t>本田　啓悟</t>
  </si>
  <si>
    <t>ほんだ　けいご</t>
  </si>
  <si>
    <t>札幌前田北</t>
  </si>
  <si>
    <t>浅沼　健汰</t>
  </si>
  <si>
    <t>あさぬま　けんた</t>
  </si>
  <si>
    <t>片倉　天斗</t>
  </si>
  <si>
    <t>かたくら　たかと</t>
  </si>
  <si>
    <t>大谷　真史</t>
  </si>
  <si>
    <t>おおたに　まさし</t>
  </si>
  <si>
    <t>杉本　大河</t>
  </si>
  <si>
    <t>すぎもと　たいが</t>
  </si>
  <si>
    <t>札幌あいの里東</t>
  </si>
  <si>
    <t>川端　友之</t>
  </si>
  <si>
    <t>かわばた　ともゆき</t>
  </si>
  <si>
    <t>細川　泰伸</t>
  </si>
  <si>
    <t>ほそかわ　たいしん</t>
  </si>
  <si>
    <t>西塚　哲也</t>
  </si>
  <si>
    <t>にしづか　てつや</t>
  </si>
  <si>
    <t>二階堂　秀哉</t>
  </si>
  <si>
    <t>にかいどう　しゅうや</t>
  </si>
  <si>
    <t>札幌丘珠</t>
  </si>
  <si>
    <t>宮嵜　恭輔</t>
  </si>
  <si>
    <t>みやざき　きょうすけ</t>
  </si>
  <si>
    <t>鳥谷部　武</t>
  </si>
  <si>
    <t>とりやべ　たける</t>
  </si>
  <si>
    <t>札幌石山</t>
  </si>
  <si>
    <t>横田　大季</t>
  </si>
  <si>
    <t>よこだ　ひろき</t>
  </si>
  <si>
    <t>山内　脩平</t>
  </si>
  <si>
    <t>やまうち　しゅうへい</t>
  </si>
  <si>
    <t>札幌発寒</t>
  </si>
  <si>
    <t>寿原　大紀</t>
  </si>
  <si>
    <t>すはら　たいき</t>
  </si>
  <si>
    <t>梅田　かれん</t>
  </si>
  <si>
    <t>うめだ　かれん</t>
  </si>
  <si>
    <t>札幌厚別北</t>
  </si>
  <si>
    <t>林田　彩</t>
  </si>
  <si>
    <t>はやしだ　あや</t>
  </si>
  <si>
    <t>札幌篠路</t>
  </si>
  <si>
    <t>前田　梓穂</t>
  </si>
  <si>
    <t>まえだ　しほ</t>
  </si>
  <si>
    <t>江別角山</t>
  </si>
  <si>
    <t>大門　沙也夏</t>
  </si>
  <si>
    <t>だいもん　さやか</t>
  </si>
  <si>
    <t>大塚　未来</t>
  </si>
  <si>
    <t>おおつか　みく</t>
  </si>
  <si>
    <t>上杉　明日香</t>
  </si>
  <si>
    <t>うえすぎ　あすか</t>
  </si>
  <si>
    <t>本間　理紗</t>
  </si>
  <si>
    <t>ほんま　りさ</t>
  </si>
  <si>
    <t>高畑　祐紀子</t>
  </si>
  <si>
    <t>たかはた　ゆきこ</t>
  </si>
  <si>
    <t>北広島東部</t>
  </si>
  <si>
    <t>豊村　綾乃</t>
  </si>
  <si>
    <t>とよむら　あやの</t>
  </si>
  <si>
    <t>北広島大曲</t>
  </si>
  <si>
    <t>山口　由那</t>
  </si>
  <si>
    <t>やまぐち　ゆな</t>
  </si>
  <si>
    <t>札幌伏見</t>
  </si>
  <si>
    <t>推１</t>
  </si>
  <si>
    <t>推２</t>
  </si>
  <si>
    <t>推３</t>
  </si>
  <si>
    <t>小山　恵里奈</t>
  </si>
  <si>
    <t>こやま　えりな</t>
  </si>
  <si>
    <t>昆野　なつみ</t>
  </si>
  <si>
    <t>こんの　なつみ</t>
  </si>
  <si>
    <t>熊谷　恋葉紅</t>
  </si>
  <si>
    <t>くまがい　こはく</t>
  </si>
  <si>
    <t>札幌西陵</t>
  </si>
  <si>
    <t>小田　実穂</t>
  </si>
  <si>
    <t>おだ　みほ</t>
  </si>
  <si>
    <t>小柳　水晶</t>
  </si>
  <si>
    <t>こやなぎ　みづき</t>
  </si>
  <si>
    <t>北星学園女子</t>
  </si>
  <si>
    <t>上牧　令依</t>
  </si>
  <si>
    <t>うえまき　れい</t>
  </si>
  <si>
    <t>佐藤　志緒利</t>
  </si>
  <si>
    <t>さとう　しおり</t>
  </si>
  <si>
    <t>こじま　さい</t>
  </si>
  <si>
    <t>竹谷　優紀</t>
  </si>
  <si>
    <t>たけや　ゆうき</t>
  </si>
  <si>
    <t>今野　七海</t>
  </si>
  <si>
    <t>こんの　ななみ</t>
  </si>
  <si>
    <t>廣坂　美月</t>
  </si>
  <si>
    <t>ひろさか　みづき</t>
  </si>
  <si>
    <t>千歳向陽台</t>
  </si>
  <si>
    <t>いしざき　えり</t>
  </si>
  <si>
    <t>波多野　美和</t>
  </si>
  <si>
    <t>はたの　みわ</t>
  </si>
  <si>
    <t>小柳　貴子</t>
  </si>
  <si>
    <t>こやなぎ　たかこ</t>
  </si>
  <si>
    <t>鎌田　翔平</t>
  </si>
  <si>
    <t>かまだ　しょうへい</t>
  </si>
  <si>
    <t>岩見沢光陵</t>
  </si>
  <si>
    <t>鈴木　凜夢</t>
  </si>
  <si>
    <t>すずき　りむ</t>
  </si>
  <si>
    <t>美唄東</t>
  </si>
  <si>
    <t>藤本　瑠稼</t>
  </si>
  <si>
    <t>ふじもと　るか</t>
  </si>
  <si>
    <t>片桐　悠輔</t>
  </si>
  <si>
    <t>かたぎり　ゆうすけ</t>
  </si>
  <si>
    <t>岩見沢緑</t>
  </si>
  <si>
    <t>岡部　由暉</t>
  </si>
  <si>
    <t>おかべ　ゆうき</t>
  </si>
  <si>
    <t>大滝　聖矢</t>
  </si>
  <si>
    <t>おおたき　せいや</t>
  </si>
  <si>
    <t>だて　けんた</t>
  </si>
  <si>
    <t>遠藤　大輝</t>
  </si>
  <si>
    <t>えんどう　だいき</t>
  </si>
  <si>
    <t>金丸　大也</t>
  </si>
  <si>
    <t>かなまる　ともや</t>
  </si>
  <si>
    <t>岩見沢緑</t>
  </si>
  <si>
    <t>宇高　友輔</t>
  </si>
  <si>
    <t>うたか　ゆうすけ</t>
  </si>
  <si>
    <t>佐々木　百花</t>
  </si>
  <si>
    <t>ささき　ももか</t>
  </si>
  <si>
    <t>片桐　麻友花</t>
  </si>
  <si>
    <t>かたぎり　まゆか</t>
  </si>
  <si>
    <t>舟津　彩夏</t>
  </si>
  <si>
    <t>ふなつ　あやか</t>
  </si>
  <si>
    <t>伊藤　恵里佳</t>
  </si>
  <si>
    <t>いとう　えりか</t>
  </si>
  <si>
    <t>花田　麻由</t>
  </si>
  <si>
    <t>はなだ　まゆ</t>
  </si>
  <si>
    <t>水間　里美</t>
  </si>
  <si>
    <t>みずま　さとみ</t>
  </si>
  <si>
    <t>川上　しずく</t>
  </si>
  <si>
    <t>かわかみ　しずく</t>
  </si>
  <si>
    <t>南幌</t>
  </si>
  <si>
    <t>中川　真琴</t>
  </si>
  <si>
    <t>なかがわ　まこと</t>
  </si>
  <si>
    <t>宮川　慈魅</t>
  </si>
  <si>
    <t>みやかわ　いつみ</t>
  </si>
  <si>
    <t>長井　麻衣子</t>
  </si>
  <si>
    <t>ながい　まいこ</t>
  </si>
  <si>
    <t>ほし　なつみ</t>
  </si>
  <si>
    <t>西野　摩耶</t>
  </si>
  <si>
    <t>にしの　まや</t>
  </si>
  <si>
    <t>もりもとゆうご</t>
  </si>
  <si>
    <t>もりぞのけんた</t>
  </si>
  <si>
    <t>深川</t>
  </si>
  <si>
    <t>ふるだてりょう</t>
  </si>
  <si>
    <t>かたはたまさし</t>
  </si>
  <si>
    <t>さきのつぐみ</t>
  </si>
  <si>
    <t>砂川</t>
  </si>
  <si>
    <t>たなべわかな</t>
  </si>
  <si>
    <t>なかやまひかる</t>
  </si>
  <si>
    <t>いたがきゆうだい</t>
  </si>
  <si>
    <t>しのながゆうせい</t>
  </si>
  <si>
    <t>なかやすひろや</t>
  </si>
  <si>
    <t>妹背牛</t>
  </si>
  <si>
    <t>あかふじとおる</t>
  </si>
  <si>
    <t>おかだたいち</t>
  </si>
  <si>
    <t>まつもとかずま</t>
  </si>
  <si>
    <t>中</t>
  </si>
  <si>
    <t>しょうじはるな</t>
  </si>
  <si>
    <t>あらきれいな</t>
  </si>
  <si>
    <t>せきむかいかんな</t>
  </si>
  <si>
    <t>にしむらまりや</t>
  </si>
  <si>
    <t>あずまやまお</t>
  </si>
  <si>
    <t>たちばなあかり</t>
  </si>
  <si>
    <t>渡邉　涼月</t>
  </si>
  <si>
    <t>わたなべ　りょうが</t>
  </si>
  <si>
    <t>今井　尚輝</t>
  </si>
  <si>
    <t>いまい　なおき</t>
  </si>
  <si>
    <t>佐竹　慧悟</t>
  </si>
  <si>
    <t>さたけ　けいご</t>
  </si>
  <si>
    <t>稲垣　康太</t>
  </si>
  <si>
    <t>いながき　こうた</t>
  </si>
  <si>
    <t>坂牧　大地</t>
  </si>
  <si>
    <t>さかまき　だいち</t>
  </si>
  <si>
    <t>たかはし　けい</t>
  </si>
  <si>
    <t>旭川東明</t>
  </si>
  <si>
    <t>旭川広陵</t>
  </si>
  <si>
    <t>旭川忠和</t>
  </si>
  <si>
    <t>旭川東陽</t>
  </si>
  <si>
    <t>いまい　かける</t>
  </si>
  <si>
    <t>澤井　弦記</t>
  </si>
  <si>
    <t>さわい　げんき</t>
  </si>
  <si>
    <t>佐藤　飛鳥</t>
  </si>
  <si>
    <t>さとう　あすか</t>
  </si>
  <si>
    <t>山下　瑠紀哉</t>
  </si>
  <si>
    <t>やました　るきや</t>
  </si>
  <si>
    <t>さいとう　じゅん</t>
  </si>
  <si>
    <t>ますざわ　もとし</t>
  </si>
  <si>
    <t>鎌倉　朋哉</t>
  </si>
  <si>
    <t>かまくら　ともや</t>
  </si>
  <si>
    <t>西條　稜平</t>
  </si>
  <si>
    <t>さいじょう　りょうへい</t>
  </si>
  <si>
    <t>旭川北門</t>
  </si>
  <si>
    <t>旭川愛宕</t>
  </si>
  <si>
    <t>旭川桜岡</t>
  </si>
  <si>
    <t>藤井　春那</t>
  </si>
  <si>
    <t>ふじい　はるな</t>
  </si>
  <si>
    <t>市橋　実結</t>
  </si>
  <si>
    <t>いちはし　みゆ</t>
  </si>
  <si>
    <t>小西　真生</t>
  </si>
  <si>
    <t>こにし　まい</t>
  </si>
  <si>
    <t>水田　未来</t>
  </si>
  <si>
    <t>みずた　みく</t>
  </si>
  <si>
    <t>舟橋　佳歩</t>
  </si>
  <si>
    <t>ふなはし　かほ</t>
  </si>
  <si>
    <t>田中　万貴</t>
  </si>
  <si>
    <t>たなか　まき</t>
  </si>
  <si>
    <t>北口　榛花</t>
  </si>
  <si>
    <t>きたぐち　はるか</t>
  </si>
  <si>
    <t>旭川春光台</t>
  </si>
  <si>
    <t>佐藤　未唯</t>
  </si>
  <si>
    <t>さとう　みゆ</t>
  </si>
  <si>
    <t>野村　奈央</t>
  </si>
  <si>
    <t>のむら　なお</t>
  </si>
  <si>
    <t>佐々木　萌実</t>
  </si>
  <si>
    <t>ささき　もえみ</t>
  </si>
  <si>
    <t>稲垣　千尋</t>
  </si>
  <si>
    <t>いながき　ちひろ</t>
  </si>
  <si>
    <t>細谷　海晴</t>
  </si>
  <si>
    <t>ほそや　みはる</t>
  </si>
  <si>
    <t>山澤　伶奈</t>
  </si>
  <si>
    <t>やまざわ　れな</t>
  </si>
  <si>
    <t>賀好　玲奈</t>
  </si>
  <si>
    <t>かこう　れな</t>
  </si>
  <si>
    <t>横山　楓恋</t>
  </si>
  <si>
    <t>よこやま　かれん</t>
  </si>
  <si>
    <t>はやし　れいな</t>
  </si>
  <si>
    <t>榎本　凪歩</t>
  </si>
  <si>
    <t>えのもと　なぎほ</t>
  </si>
  <si>
    <t>ほり　あつし</t>
  </si>
  <si>
    <t>下勇知</t>
  </si>
  <si>
    <t>田中　徹平</t>
  </si>
  <si>
    <t>たなか　てっぺい</t>
  </si>
  <si>
    <t>中川</t>
  </si>
  <si>
    <t>伊庭　康平</t>
  </si>
  <si>
    <t>いば　こうへい</t>
  </si>
  <si>
    <t>稚内南</t>
  </si>
  <si>
    <t>上福　彪太</t>
  </si>
  <si>
    <t>じょうふく　あやた</t>
  </si>
  <si>
    <t>鬼脇</t>
  </si>
  <si>
    <t>佐野　稜斗</t>
  </si>
  <si>
    <t>さの　りょうと</t>
  </si>
  <si>
    <t>工藤　潤生</t>
  </si>
  <si>
    <t>くどう　じゅんき</t>
  </si>
  <si>
    <t>岸田　祐太朗</t>
  </si>
  <si>
    <t>きしだ　ゆうたろう</t>
  </si>
  <si>
    <t>加藤　将大</t>
  </si>
  <si>
    <t>かとう　しょうた</t>
  </si>
  <si>
    <t>矢部　竣平</t>
  </si>
  <si>
    <t>やべ　しゅんぺい</t>
  </si>
  <si>
    <t>成田　彩華</t>
  </si>
  <si>
    <t>なりた　あやか</t>
  </si>
  <si>
    <t>稚内潮見が丘</t>
  </si>
  <si>
    <t>寺本　遥香</t>
  </si>
  <si>
    <t>てらもと　はるか</t>
  </si>
  <si>
    <t>足立　紗雪</t>
  </si>
  <si>
    <t>あだち　さゆき</t>
  </si>
  <si>
    <t>士別</t>
  </si>
  <si>
    <t>浅野　莉音</t>
  </si>
  <si>
    <t>あさの　りおん</t>
  </si>
  <si>
    <t>若山　磨唯</t>
  </si>
  <si>
    <t>わかやま　まい</t>
  </si>
  <si>
    <t>下村　七海</t>
  </si>
  <si>
    <t>しもむら　ななみ</t>
  </si>
  <si>
    <t>名寄東</t>
  </si>
  <si>
    <t>田中　美波</t>
  </si>
  <si>
    <t>たなか　みなみ</t>
  </si>
  <si>
    <t>伊藤　茅乃</t>
  </si>
  <si>
    <t>いとう　かやの</t>
  </si>
  <si>
    <t>高橋　穂夏</t>
  </si>
  <si>
    <t>たかはし　ほのか</t>
  </si>
  <si>
    <t>杉本　尚也</t>
  </si>
  <si>
    <t>すぎもと　なおや</t>
  </si>
  <si>
    <t>北見北</t>
  </si>
  <si>
    <t>ささ　まさとし</t>
  </si>
  <si>
    <t>北見東陵</t>
  </si>
  <si>
    <t>渡邊　未樹斗</t>
  </si>
  <si>
    <t>わたなべ　みきと</t>
  </si>
  <si>
    <t>丸瀬布</t>
  </si>
  <si>
    <t>高橋　良弥</t>
  </si>
  <si>
    <t>たかはし　りょうや</t>
  </si>
  <si>
    <t>斜里</t>
  </si>
  <si>
    <t>上田　健人</t>
  </si>
  <si>
    <t>うえだ　けんと</t>
  </si>
  <si>
    <t>野尻　征希</t>
  </si>
  <si>
    <t>のじり　まさき</t>
  </si>
  <si>
    <t>佐々木　悠真</t>
  </si>
  <si>
    <t>ささき　ゆうま</t>
  </si>
  <si>
    <t>加藤　涼太</t>
  </si>
  <si>
    <t>かとう　りょうた</t>
  </si>
  <si>
    <t>佐呂間</t>
  </si>
  <si>
    <t>川村　諒太</t>
  </si>
  <si>
    <t>かわむら　りょうた</t>
  </si>
  <si>
    <t>藤島　綾未</t>
  </si>
  <si>
    <t>ふじしま　あやみ</t>
  </si>
  <si>
    <t>遠軽</t>
  </si>
  <si>
    <t>山口　明莉</t>
  </si>
  <si>
    <t>やまぐち　あかり</t>
  </si>
  <si>
    <t>北見東陵</t>
  </si>
  <si>
    <t>高濱　南菜</t>
  </si>
  <si>
    <t>たかはま　なな</t>
  </si>
  <si>
    <t>上常呂</t>
  </si>
  <si>
    <t>東海林　理子</t>
  </si>
  <si>
    <t>しょうじ　りこ</t>
  </si>
  <si>
    <t>北見光西</t>
  </si>
  <si>
    <t>佐藤　亜美</t>
  </si>
  <si>
    <t>いずみ　さくら</t>
  </si>
  <si>
    <t>菊池　奈央</t>
  </si>
  <si>
    <t>きくち　なお</t>
  </si>
  <si>
    <t>あさひ　わかな</t>
  </si>
  <si>
    <t>今野　里彩</t>
  </si>
  <si>
    <t>こんの　りさ</t>
  </si>
  <si>
    <t>岡村　洋輝</t>
  </si>
  <si>
    <t>小林　謙一</t>
  </si>
  <si>
    <t>芽室</t>
  </si>
  <si>
    <t>下音更</t>
  </si>
  <si>
    <t>帯広第二</t>
  </si>
  <si>
    <t>大友　千種</t>
  </si>
  <si>
    <t>関口　いつき</t>
  </si>
  <si>
    <t>齋藤　江里</t>
  </si>
  <si>
    <t>六日市　萌</t>
  </si>
  <si>
    <t>帯広第一</t>
  </si>
  <si>
    <t>田中　佑輔</t>
  </si>
  <si>
    <t>吉田　雅弥</t>
  </si>
  <si>
    <t>奥秋　啓太</t>
  </si>
  <si>
    <t>齋藤　孝成</t>
  </si>
  <si>
    <t>平野　雅也</t>
  </si>
  <si>
    <t>白川　友基</t>
  </si>
  <si>
    <t>尾崎　昌徳</t>
  </si>
  <si>
    <t>衣原　優紀</t>
  </si>
  <si>
    <t>高谷　真登</t>
  </si>
  <si>
    <t>下尾　悠河</t>
  </si>
  <si>
    <t>岩間　梨子</t>
  </si>
  <si>
    <t>只野　真理</t>
  </si>
  <si>
    <t>佐々木　美緒</t>
  </si>
  <si>
    <t>西尾　真衣</t>
  </si>
  <si>
    <t>大野　弥子</t>
  </si>
  <si>
    <t>佐藤　麻由</t>
  </si>
  <si>
    <t>上田　紗月</t>
  </si>
  <si>
    <t>池田</t>
  </si>
  <si>
    <t>おかむら　ひろき</t>
  </si>
  <si>
    <t>こばやし　けんいち</t>
  </si>
  <si>
    <t>きくや　ひかる</t>
  </si>
  <si>
    <t>うらたき　はるか</t>
  </si>
  <si>
    <t>たなか　ゆうすけ</t>
  </si>
  <si>
    <t>よしだ　まさや</t>
  </si>
  <si>
    <t>おくあき　けいた</t>
  </si>
  <si>
    <t>さいとう　たかあき</t>
  </si>
  <si>
    <t>ひらの　まさや</t>
  </si>
  <si>
    <t>しらかわ　ゆうき</t>
  </si>
  <si>
    <t>おざき　まさのり</t>
  </si>
  <si>
    <t>ころもはら　まさき</t>
  </si>
  <si>
    <t>たかや　まさと</t>
  </si>
  <si>
    <t>しもお　ゆうが</t>
  </si>
  <si>
    <t>おおとも　ちぐさ</t>
  </si>
  <si>
    <t>せきぐち　いつき</t>
  </si>
  <si>
    <t>さいとう　えり</t>
  </si>
  <si>
    <t>むいかいち　もえ</t>
  </si>
  <si>
    <t>いわま　りこ</t>
  </si>
  <si>
    <t>なかむら　はな</t>
  </si>
  <si>
    <t>ただの　まり</t>
  </si>
  <si>
    <t>ささき　みお</t>
  </si>
  <si>
    <t>にしお　まい</t>
  </si>
  <si>
    <t>おおの　やこ</t>
  </si>
  <si>
    <t>さとう　まゆ</t>
  </si>
  <si>
    <t>うえだ　さつき</t>
  </si>
  <si>
    <t>たかだしん</t>
  </si>
  <si>
    <t>なかむらかずや</t>
  </si>
  <si>
    <t>うすいそうた</t>
  </si>
  <si>
    <t>白糠茶路</t>
  </si>
  <si>
    <t>中標津</t>
  </si>
  <si>
    <t>いとうかおり</t>
  </si>
  <si>
    <t>あんどうりこ</t>
  </si>
  <si>
    <t>さとうあゆみ</t>
  </si>
  <si>
    <t>根室厚床</t>
  </si>
  <si>
    <t>鶴居幌呂</t>
  </si>
  <si>
    <t>あんどうかつゆき</t>
  </si>
  <si>
    <t>ひむかいまさと</t>
  </si>
  <si>
    <t>やはたしょうへい</t>
  </si>
  <si>
    <t>すずきたくみ</t>
  </si>
  <si>
    <t>たきもとりく</t>
  </si>
  <si>
    <t>いしざきしゅう</t>
  </si>
  <si>
    <t>釧路富原</t>
  </si>
  <si>
    <t>厚岸太田</t>
  </si>
  <si>
    <t>根釧</t>
  </si>
  <si>
    <t>たかはしかんな</t>
  </si>
  <si>
    <t>まつのさあや</t>
  </si>
  <si>
    <t>しかないみほ</t>
  </si>
  <si>
    <t>ちばほのか</t>
  </si>
  <si>
    <t>きよたみく</t>
  </si>
  <si>
    <t>さいとうあきこ</t>
  </si>
  <si>
    <t>すずきゆうか</t>
  </si>
  <si>
    <t>まつもとみく</t>
  </si>
  <si>
    <t>白糠</t>
  </si>
  <si>
    <t>高橋　拓也</t>
  </si>
  <si>
    <t>たかはし　たくや</t>
  </si>
  <si>
    <t>伊達</t>
  </si>
  <si>
    <t>なりしま　ゆう</t>
  </si>
  <si>
    <t>虻田</t>
  </si>
  <si>
    <t>河澄　起京</t>
  </si>
  <si>
    <t>かわすみ　ききょう</t>
  </si>
  <si>
    <t>豊浦</t>
  </si>
  <si>
    <t>やまむら　たいき　</t>
  </si>
  <si>
    <t>室蘭東明</t>
  </si>
  <si>
    <t>うえさか　みがく</t>
  </si>
  <si>
    <t>蛯子　祐紀</t>
  </si>
  <si>
    <t>えびこ　ゆうき</t>
  </si>
  <si>
    <t>坂本　剛生</t>
  </si>
  <si>
    <t>さかもと　たけお</t>
  </si>
  <si>
    <t>辻野　友哉</t>
  </si>
  <si>
    <t>つじの　ともや</t>
  </si>
  <si>
    <t>青山　貴也</t>
  </si>
  <si>
    <t>あおやま　たかや</t>
  </si>
  <si>
    <t>佐藤　陵雅</t>
  </si>
  <si>
    <t>さとう　りょうが</t>
  </si>
  <si>
    <t>欅田　順也</t>
  </si>
  <si>
    <t>くぬぎだ　じゅんや</t>
  </si>
  <si>
    <t>武井　智崇</t>
  </si>
  <si>
    <t>たけい　ともたか</t>
  </si>
  <si>
    <t>堀江　菜々子</t>
  </si>
  <si>
    <t>ほりえ　ななこ</t>
  </si>
  <si>
    <t>小山内　奏帆</t>
  </si>
  <si>
    <t>おさない　かなほ</t>
  </si>
  <si>
    <t>山口　茉衣</t>
  </si>
  <si>
    <t>やまぐち　まい</t>
  </si>
  <si>
    <t>冨樫　莉菜</t>
  </si>
  <si>
    <t>とがし　りな</t>
  </si>
  <si>
    <t>登別緑陽</t>
  </si>
  <si>
    <t>室蘭港南</t>
  </si>
  <si>
    <t>阿野　令那</t>
  </si>
  <si>
    <t>あの　れな</t>
  </si>
  <si>
    <t>壮瞥</t>
  </si>
  <si>
    <t>高畑　満千香</t>
  </si>
  <si>
    <t>たかはた　みちか</t>
  </si>
  <si>
    <t>江口　輝美</t>
  </si>
  <si>
    <t>えぐち　てるみ</t>
  </si>
  <si>
    <t>高橋　百華</t>
  </si>
  <si>
    <t>たかはし　ももか</t>
  </si>
  <si>
    <t>砂金　葉月</t>
  </si>
  <si>
    <t>いさご　はづき</t>
  </si>
  <si>
    <t>庄司　有希</t>
  </si>
  <si>
    <t>しょうじ　ゆき</t>
  </si>
  <si>
    <t>佐々木　綾</t>
  </si>
  <si>
    <t>ささき　あや</t>
  </si>
  <si>
    <t>上野山　鈴菜</t>
  </si>
  <si>
    <t>うえのやま　すずな</t>
  </si>
  <si>
    <t>室蘭向陽</t>
  </si>
  <si>
    <t>①</t>
  </si>
  <si>
    <t>②</t>
  </si>
  <si>
    <t>たかしな　のぞみ</t>
  </si>
  <si>
    <t>はっとり　ありさ</t>
  </si>
  <si>
    <t>こやなぎ　そらの</t>
  </si>
  <si>
    <t>うさみ　りな</t>
  </si>
  <si>
    <t>ひらい　さちみ</t>
  </si>
  <si>
    <t>ひらい　らん</t>
  </si>
  <si>
    <t>苫小牧緑陵</t>
  </si>
  <si>
    <t>苫小牧啓明</t>
  </si>
  <si>
    <t>北斗浜分</t>
  </si>
  <si>
    <t>深川納内</t>
  </si>
  <si>
    <t>砂川石山</t>
  </si>
  <si>
    <t>北教大付属釧路</t>
  </si>
  <si>
    <t>鷹栖</t>
  </si>
  <si>
    <t>滝川明苑</t>
  </si>
  <si>
    <t>北教大附属旭川</t>
  </si>
  <si>
    <t>北教大附属釧路</t>
  </si>
  <si>
    <t>苫小牧明倫</t>
  </si>
  <si>
    <t>苫小牧光洋</t>
  </si>
  <si>
    <t>深川多度志</t>
  </si>
  <si>
    <t>深川一已</t>
  </si>
  <si>
    <t>45</t>
  </si>
  <si>
    <t>伊藤  佳織</t>
  </si>
  <si>
    <t>安藤  理子</t>
  </si>
  <si>
    <t>佐藤  彩由実</t>
  </si>
  <si>
    <t>崎野  亜実</t>
  </si>
  <si>
    <t>田名辺  若奈</t>
  </si>
  <si>
    <t>中山  ひかる</t>
  </si>
  <si>
    <t>齋藤  寧音</t>
  </si>
  <si>
    <t>井川  愛莉</t>
  </si>
  <si>
    <t>佐々木  萌果</t>
  </si>
  <si>
    <t>中村  一也</t>
  </si>
  <si>
    <t>臼井  聡汰</t>
  </si>
  <si>
    <t>高田   　親</t>
  </si>
  <si>
    <t>盛本  侑吾</t>
  </si>
  <si>
    <t>森囿  健太</t>
  </si>
  <si>
    <t>潟端  雅史</t>
  </si>
  <si>
    <t>結田  将平</t>
  </si>
  <si>
    <t>駒形  左京</t>
  </si>
  <si>
    <t>金子  大輔</t>
  </si>
  <si>
    <t>中道  脩斗</t>
  </si>
  <si>
    <t>菊地  佑太</t>
  </si>
  <si>
    <t>日詰　晴輝</t>
  </si>
  <si>
    <t>二階　俊輔</t>
  </si>
  <si>
    <t>岡久　倖基</t>
  </si>
  <si>
    <t>菊池　正樹</t>
  </si>
  <si>
    <t>長谷川　昇哉</t>
  </si>
  <si>
    <t>板垣　雄大</t>
  </si>
  <si>
    <t>中易　裕哉</t>
  </si>
  <si>
    <t>岡田　汰一</t>
  </si>
  <si>
    <t>安東　克幸</t>
  </si>
  <si>
    <t>八幡　昇平</t>
  </si>
  <si>
    <t>滝本　璃久</t>
  </si>
  <si>
    <t>只野　まりん</t>
  </si>
  <si>
    <t>加藤　愛美</t>
  </si>
  <si>
    <t>佐藤　侑稀</t>
  </si>
  <si>
    <t>庄司　遙楠</t>
  </si>
  <si>
    <t>関向　カンナ</t>
  </si>
  <si>
    <t>東谷　麻央</t>
  </si>
  <si>
    <t>高橋　栞奈</t>
  </si>
  <si>
    <t>鹿内　未歩</t>
  </si>
  <si>
    <t>清田　実来</t>
  </si>
  <si>
    <t>鈴木　優香</t>
  </si>
  <si>
    <t>服部　ありさ</t>
  </si>
  <si>
    <t>宇佐美　里奈</t>
  </si>
  <si>
    <t>若松　未希</t>
  </si>
  <si>
    <t>村上　瑞季</t>
  </si>
  <si>
    <t>白石　麗奈</t>
  </si>
  <si>
    <t>荒木　怜奈</t>
  </si>
  <si>
    <t>西村　まりや</t>
  </si>
  <si>
    <t>立花　あかり</t>
  </si>
  <si>
    <t>松野　沙亜耶</t>
  </si>
  <si>
    <t>千葉　穂乃夏</t>
  </si>
  <si>
    <t>斎藤　明子</t>
  </si>
  <si>
    <t>松本　未玖</t>
  </si>
  <si>
    <t>植村　瑠太</t>
  </si>
  <si>
    <t>中山　幸次</t>
  </si>
  <si>
    <t>久保　智哉</t>
  </si>
  <si>
    <t>菅原　峻介</t>
  </si>
  <si>
    <t>篠永　雄晟</t>
  </si>
  <si>
    <t>赤藤　　亨</t>
  </si>
  <si>
    <t>松本　一馬</t>
  </si>
  <si>
    <t>増澤　　基</t>
  </si>
  <si>
    <t>日向　聖人</t>
  </si>
  <si>
    <t>鈴木　　巧</t>
  </si>
  <si>
    <t>石崎　　愁</t>
  </si>
  <si>
    <t>館　　賢太</t>
  </si>
  <si>
    <t>斎藤　　隼</t>
  </si>
  <si>
    <t>今井　　翔</t>
  </si>
  <si>
    <t>上坂　　琢</t>
  </si>
  <si>
    <t>星　　　菜摘</t>
  </si>
  <si>
    <t>林　　 怜菜</t>
  </si>
  <si>
    <t>泉　　咲良</t>
  </si>
  <si>
    <t>旭　　若菜</t>
  </si>
  <si>
    <t>中村　　華</t>
  </si>
  <si>
    <t>高橋　　慶</t>
  </si>
  <si>
    <t>笹　　 正季</t>
  </si>
  <si>
    <t>成島　   勇</t>
  </si>
  <si>
    <t>菊谷　   光</t>
  </si>
  <si>
    <t>浦瀧　   悠</t>
  </si>
  <si>
    <t>堀　   篤志</t>
  </si>
  <si>
    <t>古舘  　 遼</t>
  </si>
  <si>
    <t>清水　　 吏</t>
  </si>
  <si>
    <t>新田　　 大</t>
  </si>
  <si>
    <t>山村　泰輝</t>
  </si>
  <si>
    <t>札幌札幌</t>
  </si>
  <si>
    <t>渡辺　一平</t>
  </si>
  <si>
    <t>伊達達南</t>
  </si>
  <si>
    <t>登別鷲別</t>
  </si>
  <si>
    <t>石﨑　愛梨</t>
  </si>
  <si>
    <t>小島　紗衣</t>
  </si>
  <si>
    <t>2</t>
  </si>
  <si>
    <t>0</t>
  </si>
  <si>
    <t>2</t>
  </si>
  <si>
    <t>24</t>
  </si>
  <si>
    <t>1</t>
  </si>
  <si>
    <t>30</t>
  </si>
  <si>
    <t>キ</t>
  </si>
  <si>
    <t>キ</t>
  </si>
  <si>
    <t>0</t>
  </si>
  <si>
    <t>１</t>
  </si>
  <si>
    <t>28</t>
  </si>
  <si>
    <t>１</t>
  </si>
  <si>
    <t>31</t>
  </si>
  <si>
    <t>33</t>
  </si>
  <si>
    <t>34</t>
  </si>
  <si>
    <t>36</t>
  </si>
  <si>
    <t>18</t>
  </si>
  <si>
    <t>19</t>
  </si>
  <si>
    <t>25</t>
  </si>
  <si>
    <t>27</t>
  </si>
  <si>
    <t>長沼中央</t>
  </si>
  <si>
    <t>大会名</t>
  </si>
  <si>
    <t>試合結果</t>
  </si>
  <si>
    <t>（東明中）</t>
  </si>
  <si>
    <t>優　勝</t>
  </si>
  <si>
    <t>準優勝</t>
  </si>
  <si>
    <t>３　位</t>
  </si>
  <si>
    <t>（向陽中）</t>
  </si>
  <si>
    <t>個人戦</t>
  </si>
  <si>
    <t>男子シングルス</t>
  </si>
  <si>
    <t>（学校名）</t>
  </si>
  <si>
    <t>男子ダブルス</t>
  </si>
  <si>
    <t>女子シングルス</t>
  </si>
  <si>
    <t>女子ダブルス</t>
  </si>
  <si>
    <t>大会結果</t>
  </si>
  <si>
    <t>　第30回　北海道中学生新人バドミントン競技選手権大会</t>
  </si>
  <si>
    <t>期　日</t>
  </si>
  <si>
    <t>フリガナ</t>
  </si>
  <si>
    <t>フリガナ</t>
  </si>
  <si>
    <t>平成２４年１月８日（日）～９日（月）</t>
  </si>
  <si>
    <t>会場</t>
  </si>
  <si>
    <t>室蘭市体育館</t>
  </si>
  <si>
    <t>主催</t>
  </si>
  <si>
    <t>北海道バドミントン協会</t>
  </si>
  <si>
    <t>主管</t>
  </si>
  <si>
    <t>室蘭地区バドミントン協会</t>
  </si>
  <si>
    <t>後援</t>
  </si>
  <si>
    <t>北海道教育委員会・北海道中学校体育連盟</t>
  </si>
  <si>
    <t>（財）北海道体育協会・室蘭市教育委員会</t>
  </si>
  <si>
    <t>（財）室蘭市体育協会</t>
  </si>
  <si>
    <t>担当</t>
  </si>
  <si>
    <t>室蘭地区バドミントン協会　中学部</t>
  </si>
  <si>
    <t>　事務局</t>
  </si>
  <si>
    <t>永瀧</t>
  </si>
  <si>
    <t>連絡先：０９０-５０７８-６８９１</t>
  </si>
  <si>
    <t>キ</t>
  </si>
  <si>
    <t>39</t>
  </si>
  <si>
    <t>2</t>
  </si>
  <si>
    <t>0</t>
  </si>
  <si>
    <t>2</t>
  </si>
  <si>
    <t>2</t>
  </si>
  <si>
    <t>0</t>
  </si>
  <si>
    <t>45</t>
  </si>
  <si>
    <t>2</t>
  </si>
  <si>
    <t>1</t>
  </si>
  <si>
    <t>2</t>
  </si>
  <si>
    <t>2</t>
  </si>
  <si>
    <t>2</t>
  </si>
  <si>
    <t>2</t>
  </si>
  <si>
    <t>2</t>
  </si>
  <si>
    <t>0</t>
  </si>
  <si>
    <t>1</t>
  </si>
  <si>
    <t>1</t>
  </si>
  <si>
    <t>2</t>
  </si>
  <si>
    <t>2</t>
  </si>
  <si>
    <t>2</t>
  </si>
  <si>
    <t>0</t>
  </si>
  <si>
    <t>1</t>
  </si>
  <si>
    <t>2</t>
  </si>
  <si>
    <t>2</t>
  </si>
  <si>
    <t>2</t>
  </si>
  <si>
    <t>0</t>
  </si>
  <si>
    <t>0</t>
  </si>
  <si>
    <t>2</t>
  </si>
  <si>
    <t>0</t>
  </si>
  <si>
    <t>2</t>
  </si>
  <si>
    <t>2</t>
  </si>
  <si>
    <t>2</t>
  </si>
  <si>
    <t>2</t>
  </si>
  <si>
    <t>1</t>
  </si>
  <si>
    <t>1</t>
  </si>
  <si>
    <t>2</t>
  </si>
  <si>
    <t>0</t>
  </si>
  <si>
    <t>1</t>
  </si>
  <si>
    <t>0</t>
  </si>
  <si>
    <t>39</t>
  </si>
  <si>
    <t>0</t>
  </si>
  <si>
    <t>2</t>
  </si>
  <si>
    <t>43</t>
  </si>
  <si>
    <t>0</t>
  </si>
  <si>
    <t>2</t>
  </si>
  <si>
    <t>44</t>
  </si>
  <si>
    <t>1</t>
  </si>
  <si>
    <t>サカマキ　ダイチ</t>
  </si>
  <si>
    <t>旭川東明中</t>
  </si>
  <si>
    <t>ノト　コウタロウ</t>
  </si>
  <si>
    <t>札幌北野中</t>
  </si>
  <si>
    <t>島牧中</t>
  </si>
  <si>
    <t>芽室中</t>
  </si>
  <si>
    <t>キクチ　ユウタ</t>
  </si>
  <si>
    <t>コバヤシ　ケンイチ</t>
  </si>
  <si>
    <t>北広島東部中</t>
  </si>
  <si>
    <t>タカハタ　ユキコ</t>
  </si>
  <si>
    <t>旭川忠和中</t>
  </si>
  <si>
    <t>フナハシ　カホ</t>
  </si>
  <si>
    <t>タナカ　マキ</t>
  </si>
  <si>
    <t>北広島大曲中</t>
  </si>
  <si>
    <t>トヨムラ　アヤノ</t>
  </si>
  <si>
    <t>オカベ　ユウキ</t>
  </si>
  <si>
    <t>オオタキ　セイヤ</t>
  </si>
  <si>
    <t>岩見沢光陵中</t>
  </si>
  <si>
    <t>42</t>
  </si>
  <si>
    <t>オクアキ　ケイタ</t>
  </si>
  <si>
    <t>帯広第一中</t>
  </si>
  <si>
    <t>イワマ　リコ</t>
  </si>
  <si>
    <t>ナカムラ　ハナ</t>
  </si>
  <si>
    <t>ササキ　モエミ</t>
  </si>
  <si>
    <t>イナガキ　チヒロ</t>
  </si>
  <si>
    <t>旭川広陵中</t>
  </si>
  <si>
    <t>サイトウ　タカアキ</t>
  </si>
  <si>
    <t>帯広第一中</t>
  </si>
  <si>
    <t>ナリタ　タイセイ</t>
  </si>
  <si>
    <t>シミズ　タク</t>
  </si>
  <si>
    <t>森砂原中</t>
  </si>
  <si>
    <t>タナカ　ユウスケ</t>
  </si>
  <si>
    <t>ヨシダ　マサヤ</t>
  </si>
  <si>
    <t>３位</t>
  </si>
  <si>
    <t>北教大附属釧路中</t>
  </si>
  <si>
    <t>スズキ　ユウカ</t>
  </si>
  <si>
    <t>マツモト　ミク</t>
  </si>
  <si>
    <t>ハヤシ　レイナ</t>
  </si>
  <si>
    <t>エノモト　ナギホ</t>
  </si>
  <si>
    <t>坂牧　大地②</t>
  </si>
  <si>
    <t>能戸　孔太郎②</t>
  </si>
  <si>
    <t>菊地　佑太②</t>
  </si>
  <si>
    <t>小林　謙一②</t>
  </si>
  <si>
    <t>成田　大誠②</t>
  </si>
  <si>
    <t>清水　拓②</t>
  </si>
  <si>
    <t>田中　佑輔②</t>
  </si>
  <si>
    <t>吉田　雅也②</t>
  </si>
  <si>
    <t>岡部　由暉②</t>
  </si>
  <si>
    <t>大滝　聖矢①</t>
  </si>
  <si>
    <t>奥秋　啓太②</t>
  </si>
  <si>
    <t>齋藤　孝成②</t>
  </si>
  <si>
    <t>高畑　祐紀子②</t>
  </si>
  <si>
    <t>舟橋　佳歩①</t>
  </si>
  <si>
    <t>田中　万貴②</t>
  </si>
  <si>
    <t>豊村　綾乃②</t>
  </si>
  <si>
    <t>鈴木　優香②</t>
  </si>
  <si>
    <t>松本　未玖②</t>
  </si>
  <si>
    <t>林　怜奈②</t>
  </si>
  <si>
    <t>榎本　凪歩①</t>
  </si>
  <si>
    <t>岩間　梨子②</t>
  </si>
  <si>
    <t>中村　華②</t>
  </si>
  <si>
    <t>佐々木　萌実②</t>
  </si>
  <si>
    <t>稲垣　千尋②</t>
  </si>
  <si>
    <t>※○は学年</t>
  </si>
  <si>
    <t>2</t>
  </si>
  <si>
    <t>1</t>
  </si>
  <si>
    <t>1</t>
  </si>
  <si>
    <t>0</t>
  </si>
  <si>
    <t>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</si>
</sst>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b/>
      <sz val="12"/>
      <name val="ＭＳ Ｐ明朝"/>
      <family val="1"/>
    </font>
    <font>
      <b/>
      <sz val="24"/>
      <name val="ＭＳ Ｐ明朝"/>
      <family val="1"/>
    </font>
    <font>
      <sz val="11"/>
      <name val="ＭＳ ゴシック"/>
      <family val="3"/>
    </font>
    <font>
      <sz val="8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uble"/>
    </border>
    <border>
      <left>
        <color indexed="63"/>
      </left>
      <right style="thin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shrinkToFit="1"/>
    </xf>
    <xf numFmtId="49" fontId="12" fillId="0" borderId="0" xfId="0" applyNumberFormat="1" applyFont="1" applyAlignment="1">
      <alignment horizontal="right" vertical="top"/>
    </xf>
    <xf numFmtId="49" fontId="12" fillId="0" borderId="0" xfId="0" applyNumberFormat="1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49" fontId="6" fillId="0" borderId="14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49" fontId="6" fillId="0" borderId="16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 vertical="top"/>
    </xf>
    <xf numFmtId="49" fontId="6" fillId="0" borderId="16" xfId="0" applyNumberFormat="1" applyFont="1" applyBorder="1" applyAlignment="1">
      <alignment horizontal="centerContinuous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0" xfId="0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Fill="1" applyBorder="1" applyAlignment="1">
      <alignment horizontal="left" vertical="center" shrinkToFit="1"/>
    </xf>
    <xf numFmtId="0" fontId="11" fillId="0" borderId="18" xfId="61" applyFont="1" applyBorder="1" applyAlignment="1">
      <alignment vertical="center" shrinkToFit="1"/>
      <protection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11" fillId="0" borderId="10" xfId="61" applyFont="1" applyBorder="1" applyAlignment="1">
      <alignment horizontal="center" vertical="center" shrinkToFit="1"/>
      <protection/>
    </xf>
    <xf numFmtId="0" fontId="14" fillId="0" borderId="19" xfId="0" applyFont="1" applyBorder="1" applyAlignment="1">
      <alignment vertical="center" shrinkToFit="1"/>
    </xf>
    <xf numFmtId="0" fontId="14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4" fillId="0" borderId="20" xfId="0" applyFont="1" applyBorder="1" applyAlignment="1">
      <alignment vertical="center" shrinkToFit="1"/>
    </xf>
    <xf numFmtId="0" fontId="14" fillId="0" borderId="13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14" fillId="0" borderId="22" xfId="0" applyFont="1" applyBorder="1" applyAlignment="1">
      <alignment vertical="center" shrinkToFit="1"/>
    </xf>
    <xf numFmtId="0" fontId="14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14" fillId="0" borderId="24" xfId="0" applyFont="1" applyBorder="1" applyAlignment="1">
      <alignment vertical="center" shrinkToFit="1"/>
    </xf>
    <xf numFmtId="0" fontId="14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1" fillId="0" borderId="25" xfId="61" applyFont="1" applyBorder="1" applyAlignment="1">
      <alignment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horizontal="right"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14" fillId="0" borderId="31" xfId="0" applyFont="1" applyBorder="1" applyAlignment="1">
      <alignment vertical="center" shrinkToFit="1"/>
    </xf>
    <xf numFmtId="0" fontId="14" fillId="0" borderId="3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14" fillId="0" borderId="32" xfId="0" applyFont="1" applyBorder="1" applyAlignment="1">
      <alignment vertical="center" shrinkToFit="1"/>
    </xf>
    <xf numFmtId="0" fontId="14" fillId="0" borderId="33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1" fillId="0" borderId="30" xfId="61" applyFont="1" applyBorder="1" applyAlignment="1">
      <alignment vertical="center" shrinkToFit="1"/>
      <protection/>
    </xf>
    <xf numFmtId="0" fontId="0" fillId="0" borderId="34" xfId="0" applyBorder="1" applyAlignment="1">
      <alignment horizontal="right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horizontal="right"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horizontal="right" vertical="center" shrinkToFit="1"/>
    </xf>
    <xf numFmtId="0" fontId="0" fillId="0" borderId="39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11" fillId="0" borderId="21" xfId="61" applyFont="1" applyBorder="1" applyAlignment="1">
      <alignment horizontal="center" vertical="center" shrinkToFit="1"/>
      <protection/>
    </xf>
    <xf numFmtId="0" fontId="11" fillId="0" borderId="30" xfId="61" applyFont="1" applyBorder="1" applyAlignment="1">
      <alignment horizontal="center" vertical="center" shrinkToFit="1"/>
      <protection/>
    </xf>
    <xf numFmtId="0" fontId="0" fillId="0" borderId="18" xfId="0" applyBorder="1" applyAlignment="1">
      <alignment horizontal="left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49" fontId="15" fillId="0" borderId="15" xfId="0" applyNumberFormat="1" applyFont="1" applyBorder="1" applyAlignment="1">
      <alignment horizontal="right"/>
    </xf>
    <xf numFmtId="49" fontId="15" fillId="0" borderId="15" xfId="0" applyNumberFormat="1" applyFont="1" applyBorder="1" applyAlignment="1">
      <alignment horizontal="centerContinuous" vertical="top"/>
    </xf>
    <xf numFmtId="49" fontId="15" fillId="0" borderId="42" xfId="0" applyNumberFormat="1" applyFont="1" applyBorder="1" applyAlignment="1">
      <alignment horizontal="centerContinuous" vertical="top"/>
    </xf>
    <xf numFmtId="49" fontId="15" fillId="0" borderId="14" xfId="0" applyNumberFormat="1" applyFont="1" applyBorder="1" applyAlignment="1">
      <alignment horizontal="right"/>
    </xf>
    <xf numFmtId="49" fontId="15" fillId="0" borderId="15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 vertical="top"/>
    </xf>
    <xf numFmtId="49" fontId="15" fillId="0" borderId="42" xfId="0" applyNumberFormat="1" applyFont="1" applyBorder="1" applyAlignment="1">
      <alignment horizontal="center" vertical="top"/>
    </xf>
    <xf numFmtId="49" fontId="15" fillId="0" borderId="14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49" fontId="15" fillId="0" borderId="16" xfId="0" applyNumberFormat="1" applyFont="1" applyBorder="1" applyAlignment="1">
      <alignment/>
    </xf>
    <xf numFmtId="0" fontId="11" fillId="0" borderId="21" xfId="61" applyFont="1" applyBorder="1" applyAlignment="1">
      <alignment horizontal="left" vertical="center" shrinkToFit="1"/>
      <protection/>
    </xf>
    <xf numFmtId="0" fontId="11" fillId="0" borderId="10" xfId="61" applyFont="1" applyBorder="1" applyAlignment="1">
      <alignment horizontal="left" vertical="center" shrinkToFit="1"/>
      <protection/>
    </xf>
    <xf numFmtId="0" fontId="11" fillId="0" borderId="30" xfId="61" applyFont="1" applyBorder="1" applyAlignment="1">
      <alignment horizontal="left" vertical="center" shrinkToFit="1"/>
      <protection/>
    </xf>
    <xf numFmtId="0" fontId="12" fillId="0" borderId="0" xfId="0" applyFont="1" applyAlignment="1">
      <alignment horizontal="center" vertical="top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49" fontId="6" fillId="0" borderId="43" xfId="0" applyNumberFormat="1" applyFont="1" applyBorder="1" applyAlignment="1">
      <alignment horizontal="right"/>
    </xf>
    <xf numFmtId="49" fontId="6" fillId="0" borderId="44" xfId="0" applyNumberFormat="1" applyFont="1" applyBorder="1" applyAlignment="1">
      <alignment horizontal="right"/>
    </xf>
    <xf numFmtId="49" fontId="15" fillId="0" borderId="45" xfId="0" applyNumberFormat="1" applyFont="1" applyBorder="1" applyAlignment="1">
      <alignment horizontal="center"/>
    </xf>
    <xf numFmtId="49" fontId="6" fillId="0" borderId="0" xfId="0" applyNumberFormat="1" applyFont="1" applyFill="1" applyAlignment="1">
      <alignment horizontal="right"/>
    </xf>
    <xf numFmtId="49" fontId="6" fillId="0" borderId="44" xfId="0" applyNumberFormat="1" applyFont="1" applyFill="1" applyBorder="1" applyAlignment="1">
      <alignment horizontal="right"/>
    </xf>
    <xf numFmtId="49" fontId="15" fillId="0" borderId="4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right"/>
    </xf>
    <xf numFmtId="49" fontId="6" fillId="0" borderId="48" xfId="0" applyNumberFormat="1" applyFont="1" applyBorder="1" applyAlignment="1">
      <alignment horizontal="right"/>
    </xf>
    <xf numFmtId="49" fontId="15" fillId="0" borderId="49" xfId="0" applyNumberFormat="1" applyFont="1" applyBorder="1" applyAlignment="1">
      <alignment horizontal="center"/>
    </xf>
    <xf numFmtId="49" fontId="15" fillId="0" borderId="50" xfId="0" applyNumberFormat="1" applyFont="1" applyBorder="1" applyAlignment="1">
      <alignment horizontal="center"/>
    </xf>
    <xf numFmtId="49" fontId="6" fillId="21" borderId="0" xfId="0" applyNumberFormat="1" applyFont="1" applyFill="1" applyAlignment="1">
      <alignment horizontal="right"/>
    </xf>
    <xf numFmtId="49" fontId="15" fillId="0" borderId="51" xfId="0" applyNumberFormat="1" applyFont="1" applyBorder="1" applyAlignment="1">
      <alignment horizontal="center"/>
    </xf>
    <xf numFmtId="49" fontId="15" fillId="0" borderId="52" xfId="0" applyNumberFormat="1" applyFont="1" applyBorder="1" applyAlignment="1">
      <alignment horizontal="center"/>
    </xf>
    <xf numFmtId="49" fontId="15" fillId="0" borderId="53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/>
    </xf>
    <xf numFmtId="49" fontId="15" fillId="0" borderId="54" xfId="0" applyNumberFormat="1" applyFont="1" applyBorder="1" applyAlignment="1">
      <alignment horizontal="center"/>
    </xf>
    <xf numFmtId="49" fontId="15" fillId="0" borderId="55" xfId="0" applyNumberFormat="1" applyFont="1" applyBorder="1" applyAlignment="1">
      <alignment horizontal="center"/>
    </xf>
    <xf numFmtId="49" fontId="15" fillId="0" borderId="56" xfId="0" applyNumberFormat="1" applyFont="1" applyBorder="1" applyAlignment="1">
      <alignment horizontal="center"/>
    </xf>
    <xf numFmtId="49" fontId="15" fillId="0" borderId="57" xfId="0" applyNumberFormat="1" applyFont="1" applyBorder="1" applyAlignment="1">
      <alignment horizontal="center"/>
    </xf>
    <xf numFmtId="49" fontId="15" fillId="0" borderId="48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right"/>
    </xf>
    <xf numFmtId="49" fontId="15" fillId="0" borderId="14" xfId="0" applyNumberFormat="1" applyFont="1" applyBorder="1" applyAlignment="1">
      <alignment/>
    </xf>
    <xf numFmtId="49" fontId="6" fillId="0" borderId="58" xfId="0" applyNumberFormat="1" applyFont="1" applyBorder="1" applyAlignment="1">
      <alignment/>
    </xf>
    <xf numFmtId="49" fontId="6" fillId="21" borderId="0" xfId="0" applyNumberFormat="1" applyFont="1" applyFill="1" applyBorder="1" applyAlignment="1">
      <alignment/>
    </xf>
    <xf numFmtId="49" fontId="15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/>
    </xf>
    <xf numFmtId="49" fontId="6" fillId="0" borderId="47" xfId="0" applyNumberFormat="1" applyFont="1" applyBorder="1" applyAlignment="1">
      <alignment/>
    </xf>
    <xf numFmtId="49" fontId="15" fillId="0" borderId="58" xfId="0" applyNumberFormat="1" applyFont="1" applyBorder="1" applyAlignment="1">
      <alignment horizontal="center"/>
    </xf>
    <xf numFmtId="49" fontId="15" fillId="0" borderId="5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right"/>
    </xf>
    <xf numFmtId="49" fontId="15" fillId="0" borderId="50" xfId="0" applyNumberFormat="1" applyFont="1" applyBorder="1" applyAlignment="1">
      <alignment horizontal="right"/>
    </xf>
    <xf numFmtId="49" fontId="15" fillId="0" borderId="49" xfId="0" applyNumberFormat="1" applyFont="1" applyBorder="1" applyAlignment="1">
      <alignment horizontal="right"/>
    </xf>
    <xf numFmtId="49" fontId="15" fillId="0" borderId="59" xfId="0" applyNumberFormat="1" applyFont="1" applyBorder="1" applyAlignment="1">
      <alignment horizontal="right"/>
    </xf>
    <xf numFmtId="49" fontId="15" fillId="0" borderId="4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6" xfId="0" applyNumberFormat="1" applyFont="1" applyBorder="1" applyAlignment="1">
      <alignment/>
    </xf>
    <xf numFmtId="49" fontId="15" fillId="0" borderId="57" xfId="0" applyNumberFormat="1" applyFont="1" applyBorder="1" applyAlignment="1">
      <alignment/>
    </xf>
    <xf numFmtId="49" fontId="15" fillId="0" borderId="49" xfId="0" applyNumberFormat="1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15" fillId="0" borderId="44" xfId="0" applyNumberFormat="1" applyFont="1" applyBorder="1" applyAlignment="1">
      <alignment/>
    </xf>
    <xf numFmtId="49" fontId="15" fillId="0" borderId="48" xfId="0" applyNumberFormat="1" applyFont="1" applyBorder="1" applyAlignment="1">
      <alignment/>
    </xf>
    <xf numFmtId="49" fontId="15" fillId="0" borderId="52" xfId="0" applyNumberFormat="1" applyFont="1" applyBorder="1" applyAlignment="1">
      <alignment/>
    </xf>
    <xf numFmtId="49" fontId="15" fillId="0" borderId="60" xfId="0" applyNumberFormat="1" applyFont="1" applyBorder="1" applyAlignment="1">
      <alignment horizontal="right"/>
    </xf>
    <xf numFmtId="49" fontId="15" fillId="0" borderId="58" xfId="0" applyNumberFormat="1" applyFont="1" applyBorder="1" applyAlignment="1">
      <alignment/>
    </xf>
    <xf numFmtId="49" fontId="15" fillId="0" borderId="45" xfId="0" applyNumberFormat="1" applyFont="1" applyBorder="1" applyAlignment="1">
      <alignment horizontal="right"/>
    </xf>
    <xf numFmtId="49" fontId="15" fillId="0" borderId="51" xfId="0" applyNumberFormat="1" applyFont="1" applyBorder="1" applyAlignment="1">
      <alignment/>
    </xf>
    <xf numFmtId="49" fontId="6" fillId="21" borderId="44" xfId="0" applyNumberFormat="1" applyFont="1" applyFill="1" applyBorder="1" applyAlignment="1">
      <alignment horizontal="right"/>
    </xf>
    <xf numFmtId="49" fontId="6" fillId="21" borderId="54" xfId="0" applyNumberFormat="1" applyFont="1" applyFill="1" applyBorder="1" applyAlignment="1">
      <alignment horizontal="right"/>
    </xf>
    <xf numFmtId="49" fontId="15" fillId="0" borderId="60" xfId="0" applyNumberFormat="1" applyFont="1" applyBorder="1" applyAlignment="1">
      <alignment horizontal="center"/>
    </xf>
    <xf numFmtId="49" fontId="6" fillId="21" borderId="60" xfId="0" applyNumberFormat="1" applyFont="1" applyFill="1" applyBorder="1" applyAlignment="1">
      <alignment/>
    </xf>
    <xf numFmtId="49" fontId="6" fillId="0" borderId="54" xfId="0" applyNumberFormat="1" applyFont="1" applyBorder="1" applyAlignment="1">
      <alignment/>
    </xf>
    <xf numFmtId="49" fontId="6" fillId="0" borderId="43" xfId="0" applyNumberFormat="1" applyFont="1" applyFill="1" applyBorder="1" applyAlignment="1">
      <alignment/>
    </xf>
    <xf numFmtId="49" fontId="15" fillId="0" borderId="51" xfId="0" applyNumberFormat="1" applyFont="1" applyBorder="1" applyAlignment="1">
      <alignment horizontal="right"/>
    </xf>
    <xf numFmtId="49" fontId="15" fillId="0" borderId="61" xfId="0" applyNumberFormat="1" applyFont="1" applyBorder="1" applyAlignment="1">
      <alignment horizontal="right"/>
    </xf>
    <xf numFmtId="49" fontId="15" fillId="0" borderId="62" xfId="0" applyNumberFormat="1" applyFont="1" applyBorder="1" applyAlignment="1">
      <alignment horizontal="right"/>
    </xf>
    <xf numFmtId="49" fontId="15" fillId="0" borderId="63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right"/>
    </xf>
    <xf numFmtId="49" fontId="6" fillId="0" borderId="62" xfId="0" applyNumberFormat="1" applyFont="1" applyBorder="1" applyAlignment="1">
      <alignment/>
    </xf>
    <xf numFmtId="49" fontId="15" fillId="0" borderId="64" xfId="0" applyNumberFormat="1" applyFont="1" applyBorder="1" applyAlignment="1">
      <alignment horizontal="right"/>
    </xf>
    <xf numFmtId="49" fontId="15" fillId="0" borderId="63" xfId="0" applyNumberFormat="1" applyFont="1" applyBorder="1" applyAlignment="1">
      <alignment/>
    </xf>
    <xf numFmtId="49" fontId="15" fillId="0" borderId="59" xfId="0" applyNumberFormat="1" applyFont="1" applyBorder="1" applyAlignment="1">
      <alignment/>
    </xf>
    <xf numFmtId="49" fontId="15" fillId="0" borderId="55" xfId="0" applyNumberFormat="1" applyFont="1" applyBorder="1" applyAlignment="1">
      <alignment/>
    </xf>
    <xf numFmtId="49" fontId="6" fillId="21" borderId="62" xfId="0" applyNumberFormat="1" applyFont="1" applyFill="1" applyBorder="1" applyAlignment="1">
      <alignment/>
    </xf>
    <xf numFmtId="49" fontId="6" fillId="0" borderId="65" xfId="0" applyNumberFormat="1" applyFont="1" applyBorder="1" applyAlignment="1">
      <alignment/>
    </xf>
    <xf numFmtId="49" fontId="6" fillId="0" borderId="41" xfId="0" applyNumberFormat="1" applyFont="1" applyBorder="1" applyAlignment="1">
      <alignment/>
    </xf>
    <xf numFmtId="49" fontId="6" fillId="21" borderId="42" xfId="0" applyNumberFormat="1" applyFont="1" applyFill="1" applyBorder="1" applyAlignment="1">
      <alignment horizontal="right"/>
    </xf>
    <xf numFmtId="49" fontId="15" fillId="0" borderId="55" xfId="0" applyNumberFormat="1" applyFont="1" applyBorder="1" applyAlignment="1">
      <alignment horizontal="right"/>
    </xf>
    <xf numFmtId="49" fontId="6" fillId="0" borderId="64" xfId="0" applyNumberFormat="1" applyFont="1" applyBorder="1" applyAlignment="1">
      <alignment horizontal="right"/>
    </xf>
    <xf numFmtId="0" fontId="30" fillId="0" borderId="0" xfId="0" applyFont="1" applyAlignment="1">
      <alignment vertical="center" shrinkToFi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2" fillId="0" borderId="66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32" fillId="0" borderId="67" xfId="0" applyFont="1" applyBorder="1" applyAlignment="1">
      <alignment horizontal="left" vertical="center" shrinkToFit="1"/>
    </xf>
    <xf numFmtId="0" fontId="32" fillId="0" borderId="68" xfId="0" applyFont="1" applyBorder="1" applyAlignment="1">
      <alignment horizontal="right" vertical="center" shrinkToFit="1"/>
    </xf>
    <xf numFmtId="49" fontId="30" fillId="0" borderId="69" xfId="0" applyNumberFormat="1" applyFont="1" applyFill="1" applyBorder="1" applyAlignment="1">
      <alignment horizontal="center" vertical="center" shrinkToFit="1"/>
    </xf>
    <xf numFmtId="49" fontId="30" fillId="0" borderId="33" xfId="0" applyNumberFormat="1" applyFont="1" applyFill="1" applyBorder="1" applyAlignment="1">
      <alignment horizontal="center" vertical="center" shrinkToFit="1"/>
    </xf>
    <xf numFmtId="49" fontId="30" fillId="0" borderId="70" xfId="0" applyNumberFormat="1" applyFont="1" applyFill="1" applyBorder="1" applyAlignment="1">
      <alignment horizontal="center" vertical="center" shrinkToFit="1"/>
    </xf>
    <xf numFmtId="49" fontId="30" fillId="0" borderId="71" xfId="0" applyNumberFormat="1" applyFont="1" applyFill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2" fillId="0" borderId="72" xfId="0" applyNumberFormat="1" applyFont="1" applyFill="1" applyBorder="1" applyAlignment="1">
      <alignment horizontal="center" vertical="center" shrinkToFit="1"/>
    </xf>
    <xf numFmtId="49" fontId="32" fillId="0" borderId="73" xfId="0" applyNumberFormat="1" applyFont="1" applyFill="1" applyBorder="1" applyAlignment="1">
      <alignment horizontal="center" vertical="center" shrinkToFit="1"/>
    </xf>
    <xf numFmtId="49" fontId="32" fillId="0" borderId="74" xfId="0" applyNumberFormat="1" applyFont="1" applyFill="1" applyBorder="1" applyAlignment="1">
      <alignment horizontal="center" vertical="center" shrinkToFit="1"/>
    </xf>
    <xf numFmtId="49" fontId="32" fillId="0" borderId="75" xfId="0" applyNumberFormat="1" applyFont="1" applyFill="1" applyBorder="1" applyAlignment="1">
      <alignment horizontal="center" vertical="center" shrinkToFit="1"/>
    </xf>
    <xf numFmtId="49" fontId="32" fillId="0" borderId="76" xfId="0" applyNumberFormat="1" applyFont="1" applyFill="1" applyBorder="1" applyAlignment="1">
      <alignment horizontal="center" vertical="center" shrinkToFit="1"/>
    </xf>
    <xf numFmtId="49" fontId="32" fillId="0" borderId="77" xfId="0" applyNumberFormat="1" applyFont="1" applyFill="1" applyBorder="1" applyAlignment="1">
      <alignment horizontal="center" vertical="center" shrinkToFit="1"/>
    </xf>
    <xf numFmtId="49" fontId="32" fillId="0" borderId="78" xfId="0" applyNumberFormat="1" applyFont="1" applyFill="1" applyBorder="1" applyAlignment="1">
      <alignment horizontal="center" vertical="center" shrinkToFit="1"/>
    </xf>
    <xf numFmtId="49" fontId="31" fillId="0" borderId="79" xfId="0" applyNumberFormat="1" applyFont="1" applyFill="1" applyBorder="1" applyAlignment="1">
      <alignment horizontal="center" vertical="center" shrinkToFit="1"/>
    </xf>
    <xf numFmtId="49" fontId="31" fillId="0" borderId="23" xfId="0" applyNumberFormat="1" applyFont="1" applyFill="1" applyBorder="1" applyAlignment="1">
      <alignment horizontal="center" vertical="center" shrinkToFit="1"/>
    </xf>
    <xf numFmtId="49" fontId="31" fillId="0" borderId="80" xfId="0" applyNumberFormat="1" applyFont="1" applyFill="1" applyBorder="1" applyAlignment="1">
      <alignment horizontal="center" vertical="center" shrinkToFit="1"/>
    </xf>
    <xf numFmtId="49" fontId="31" fillId="0" borderId="22" xfId="0" applyNumberFormat="1" applyFont="1" applyFill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49" fontId="31" fillId="0" borderId="79" xfId="0" applyNumberFormat="1" applyFont="1" applyBorder="1" applyAlignment="1">
      <alignment horizontal="center" vertical="center" shrinkToFit="1"/>
    </xf>
    <xf numFmtId="49" fontId="31" fillId="0" borderId="23" xfId="0" applyNumberFormat="1" applyFont="1" applyBorder="1" applyAlignment="1">
      <alignment horizontal="center" vertical="center" shrinkToFit="1"/>
    </xf>
    <xf numFmtId="49" fontId="31" fillId="0" borderId="80" xfId="0" applyNumberFormat="1" applyFont="1" applyBorder="1" applyAlignment="1">
      <alignment horizontal="center" vertical="center" shrinkToFit="1"/>
    </xf>
    <xf numFmtId="49" fontId="15" fillId="0" borderId="82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right"/>
    </xf>
    <xf numFmtId="49" fontId="6" fillId="0" borderId="46" xfId="0" applyNumberFormat="1" applyFont="1" applyBorder="1" applyAlignment="1">
      <alignment horizontal="right"/>
    </xf>
    <xf numFmtId="49" fontId="15" fillId="0" borderId="83" xfId="0" applyNumberFormat="1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5" fillId="0" borderId="57" xfId="0" applyNumberFormat="1" applyFont="1" applyBorder="1" applyAlignment="1">
      <alignment horizontal="right"/>
    </xf>
    <xf numFmtId="49" fontId="15" fillId="0" borderId="53" xfId="0" applyNumberFormat="1" applyFont="1" applyBorder="1" applyAlignment="1">
      <alignment horizontal="right"/>
    </xf>
    <xf numFmtId="49" fontId="15" fillId="0" borderId="83" xfId="0" applyNumberFormat="1" applyFont="1" applyBorder="1" applyAlignment="1">
      <alignment horizontal="right"/>
    </xf>
    <xf numFmtId="49" fontId="15" fillId="0" borderId="54" xfId="0" applyNumberFormat="1" applyFont="1" applyBorder="1" applyAlignment="1">
      <alignment/>
    </xf>
    <xf numFmtId="49" fontId="6" fillId="0" borderId="54" xfId="0" applyNumberFormat="1" applyFont="1" applyBorder="1" applyAlignment="1">
      <alignment horizontal="centerContinuous"/>
    </xf>
    <xf numFmtId="49" fontId="6" fillId="0" borderId="54" xfId="0" applyNumberFormat="1" applyFont="1" applyBorder="1" applyAlignment="1">
      <alignment horizontal="centerContinuous" vertical="top"/>
    </xf>
    <xf numFmtId="49" fontId="15" fillId="0" borderId="14" xfId="0" applyNumberFormat="1" applyFont="1" applyBorder="1" applyAlignment="1">
      <alignment horizontal="left"/>
    </xf>
    <xf numFmtId="49" fontId="15" fillId="0" borderId="54" xfId="0" applyNumberFormat="1" applyFont="1" applyBorder="1" applyAlignment="1">
      <alignment horizontal="center" vertical="top"/>
    </xf>
    <xf numFmtId="49" fontId="31" fillId="0" borderId="12" xfId="0" applyNumberFormat="1" applyFont="1" applyFill="1" applyBorder="1" applyAlignment="1">
      <alignment horizontal="center" shrinkToFit="1"/>
    </xf>
    <xf numFmtId="49" fontId="31" fillId="0" borderId="84" xfId="0" applyNumberFormat="1" applyFont="1" applyFill="1" applyBorder="1" applyAlignment="1">
      <alignment horizontal="center" shrinkToFit="1"/>
    </xf>
    <xf numFmtId="49" fontId="31" fillId="0" borderId="85" xfId="0" applyNumberFormat="1" applyFont="1" applyFill="1" applyBorder="1" applyAlignment="1">
      <alignment horizontal="center" shrinkToFit="1"/>
    </xf>
    <xf numFmtId="49" fontId="31" fillId="0" borderId="86" xfId="0" applyNumberFormat="1" applyFont="1" applyFill="1" applyBorder="1" applyAlignment="1">
      <alignment horizontal="center" shrinkToFit="1"/>
    </xf>
    <xf numFmtId="49" fontId="31" fillId="0" borderId="87" xfId="0" applyNumberFormat="1" applyFont="1" applyFill="1" applyBorder="1" applyAlignment="1">
      <alignment horizontal="center" shrinkToFit="1"/>
    </xf>
    <xf numFmtId="49" fontId="31" fillId="0" borderId="88" xfId="0" applyNumberFormat="1" applyFont="1" applyFill="1" applyBorder="1" applyAlignment="1">
      <alignment horizontal="center" shrinkToFit="1"/>
    </xf>
    <xf numFmtId="49" fontId="30" fillId="0" borderId="89" xfId="0" applyNumberFormat="1" applyFont="1" applyFill="1" applyBorder="1" applyAlignment="1">
      <alignment horizontal="center" vertical="center" shrinkToFit="1"/>
    </xf>
    <xf numFmtId="49" fontId="32" fillId="0" borderId="90" xfId="0" applyNumberFormat="1" applyFont="1" applyFill="1" applyBorder="1" applyAlignment="1">
      <alignment horizontal="center" vertical="center" shrinkToFit="1"/>
    </xf>
    <xf numFmtId="49" fontId="31" fillId="0" borderId="91" xfId="0" applyNumberFormat="1" applyFont="1" applyFill="1" applyBorder="1" applyAlignment="1">
      <alignment horizontal="center" shrinkToFit="1"/>
    </xf>
    <xf numFmtId="49" fontId="32" fillId="0" borderId="92" xfId="0" applyNumberFormat="1" applyFont="1" applyFill="1" applyBorder="1" applyAlignment="1">
      <alignment horizontal="center" vertical="center" shrinkToFit="1"/>
    </xf>
    <xf numFmtId="49" fontId="31" fillId="0" borderId="93" xfId="0" applyNumberFormat="1" applyFont="1" applyFill="1" applyBorder="1" applyAlignment="1">
      <alignment horizontal="center" vertical="center" shrinkToFit="1"/>
    </xf>
    <xf numFmtId="0" fontId="32" fillId="0" borderId="94" xfId="0" applyFont="1" applyBorder="1" applyAlignment="1">
      <alignment horizontal="right" vertical="center" shrinkToFit="1"/>
    </xf>
    <xf numFmtId="49" fontId="15" fillId="0" borderId="82" xfId="0" applyNumberFormat="1" applyFont="1" applyBorder="1" applyAlignment="1">
      <alignment horizontal="right"/>
    </xf>
    <xf numFmtId="49" fontId="15" fillId="0" borderId="54" xfId="0" applyNumberFormat="1" applyFont="1" applyBorder="1" applyAlignment="1">
      <alignment horizontal="centerContinuous" vertical="top"/>
    </xf>
    <xf numFmtId="49" fontId="15" fillId="0" borderId="56" xfId="0" applyNumberFormat="1" applyFont="1" applyBorder="1" applyAlignment="1">
      <alignment horizontal="right"/>
    </xf>
    <xf numFmtId="49" fontId="15" fillId="0" borderId="43" xfId="0" applyNumberFormat="1" applyFont="1" applyBorder="1" applyAlignment="1">
      <alignment/>
    </xf>
    <xf numFmtId="49" fontId="15" fillId="0" borderId="45" xfId="0" applyNumberFormat="1" applyFont="1" applyBorder="1" applyAlignment="1">
      <alignment horizontal="left"/>
    </xf>
    <xf numFmtId="49" fontId="15" fillId="0" borderId="48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62" applyFont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5" fillId="0" borderId="0" xfId="62" applyFont="1" applyAlignment="1">
      <alignment vertical="center" shrinkToFit="1"/>
      <protection/>
    </xf>
    <xf numFmtId="0" fontId="13" fillId="0" borderId="0" xfId="0" applyFont="1" applyAlignment="1">
      <alignment horizontal="center"/>
    </xf>
    <xf numFmtId="49" fontId="6" fillId="21" borderId="65" xfId="0" applyNumberFormat="1" applyFont="1" applyFill="1" applyBorder="1" applyAlignment="1">
      <alignment horizontal="center" vertical="top"/>
    </xf>
    <xf numFmtId="49" fontId="6" fillId="21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65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34" fillId="0" borderId="0" xfId="0" applyFont="1" applyAlignment="1">
      <alignment horizontal="left" vertical="center"/>
    </xf>
    <xf numFmtId="0" fontId="32" fillId="0" borderId="95" xfId="0" applyFont="1" applyBorder="1" applyAlignment="1">
      <alignment horizontal="center" vertical="center" shrinkToFit="1"/>
    </xf>
    <xf numFmtId="0" fontId="32" fillId="0" borderId="67" xfId="0" applyFont="1" applyBorder="1" applyAlignment="1">
      <alignment horizontal="center" vertical="center" shrinkToFit="1"/>
    </xf>
    <xf numFmtId="0" fontId="32" fillId="0" borderId="68" xfId="0" applyFont="1" applyBorder="1" applyAlignment="1">
      <alignment horizontal="center" vertical="center" shrinkToFit="1"/>
    </xf>
    <xf numFmtId="0" fontId="30" fillId="0" borderId="0" xfId="0" applyFont="1" applyAlignment="1">
      <alignment horizontal="left" vertical="center" shrinkToFit="1"/>
    </xf>
    <xf numFmtId="0" fontId="32" fillId="0" borderId="96" xfId="0" applyFont="1" applyBorder="1" applyAlignment="1">
      <alignment horizontal="center" vertical="center" shrinkToFit="1"/>
    </xf>
    <xf numFmtId="0" fontId="32" fillId="0" borderId="97" xfId="0" applyFont="1" applyBorder="1" applyAlignment="1">
      <alignment horizontal="center" vertical="center" shrinkToFit="1"/>
    </xf>
    <xf numFmtId="0" fontId="32" fillId="0" borderId="98" xfId="0" applyFont="1" applyBorder="1" applyAlignment="1">
      <alignment horizontal="left" vertical="center" shrinkToFit="1"/>
    </xf>
    <xf numFmtId="0" fontId="32" fillId="0" borderId="67" xfId="0" applyFont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A132"/>
  <sheetViews>
    <sheetView view="pageBreakPreview" zoomScaleSheetLayoutView="100" zoomScalePageLayoutView="0" workbookViewId="0" topLeftCell="A2">
      <selection activeCell="C2" sqref="C2:X3"/>
    </sheetView>
  </sheetViews>
  <sheetFormatPr defaultColWidth="9.00390625" defaultRowHeight="13.5"/>
  <cols>
    <col min="2" max="2" width="1.875" style="0" customWidth="1"/>
    <col min="3" max="3" width="2.50390625" style="37" customWidth="1"/>
    <col min="4" max="4" width="10.50390625" style="21" customWidth="1"/>
    <col min="5" max="5" width="3.125" style="21" customWidth="1"/>
    <col min="6" max="6" width="7.50390625" style="20" customWidth="1"/>
    <col min="7" max="11" width="3.125" style="23" customWidth="1"/>
    <col min="12" max="13" width="1.4921875" style="23" customWidth="1"/>
    <col min="14" max="15" width="1.4921875" style="38" customWidth="1"/>
    <col min="16" max="20" width="3.125" style="38" customWidth="1"/>
    <col min="21" max="21" width="10.50390625" style="20" customWidth="1"/>
    <col min="22" max="22" width="3.125" style="21" customWidth="1"/>
    <col min="23" max="23" width="7.50390625" style="21" customWidth="1"/>
    <col min="24" max="24" width="2.50390625" style="39" customWidth="1"/>
    <col min="25" max="25" width="1.4921875" style="0" customWidth="1"/>
  </cols>
  <sheetData>
    <row r="1" spans="3:24" ht="13.5">
      <c r="C1" s="12"/>
      <c r="D1" s="13"/>
      <c r="E1" s="13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4"/>
      <c r="V1" s="13"/>
      <c r="W1" s="13"/>
      <c r="X1" s="12"/>
    </row>
    <row r="2" spans="3:24" ht="13.5">
      <c r="C2" s="273" t="s">
        <v>67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3:24" ht="13.5"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</row>
    <row r="4" spans="3:24" ht="14.25">
      <c r="C4" s="16"/>
      <c r="D4" s="17"/>
      <c r="E4" s="17"/>
      <c r="F4" s="16"/>
      <c r="G4" s="18"/>
      <c r="H4" s="18"/>
      <c r="I4" s="18"/>
      <c r="J4" s="18"/>
      <c r="K4" s="18"/>
      <c r="L4" s="18"/>
      <c r="M4" s="18"/>
      <c r="N4" s="19"/>
      <c r="O4" s="19"/>
      <c r="P4" s="19"/>
      <c r="Q4" s="19"/>
      <c r="R4" s="19"/>
      <c r="S4" s="19"/>
      <c r="T4" s="19"/>
      <c r="U4" s="16"/>
      <c r="V4" s="17"/>
      <c r="W4" s="17"/>
      <c r="X4" s="16"/>
    </row>
    <row r="5" spans="1:26" ht="14.25" thickBot="1">
      <c r="A5" s="268">
        <v>7</v>
      </c>
      <c r="B5" s="1"/>
      <c r="C5" s="269">
        <v>1</v>
      </c>
      <c r="D5" s="270" t="str">
        <f>VLOOKUP(A5,'BS名簿'!$A$3:$H$60,4)</f>
        <v>二谷　優吾</v>
      </c>
      <c r="E5" s="270" t="str">
        <f>VLOOKUP(A5,'BS名簿'!$A$3:$H$60,6)</f>
        <v>②</v>
      </c>
      <c r="F5" s="270" t="str">
        <f>VLOOKUP(A5,'BS名簿'!$A$3:$H$60,8)</f>
        <v>(貫気別中)</v>
      </c>
      <c r="G5" s="127"/>
      <c r="H5" s="127"/>
      <c r="L5" s="24"/>
      <c r="M5" s="24"/>
      <c r="N5" s="25"/>
      <c r="O5" s="25"/>
      <c r="P5" s="25"/>
      <c r="Q5" s="25"/>
      <c r="R5" s="25"/>
      <c r="S5" s="26"/>
      <c r="T5" s="150" t="s">
        <v>734</v>
      </c>
      <c r="U5" s="270" t="str">
        <f>VLOOKUP(Z5,'BS名簿'!$A$3:$H$60,4)</f>
        <v>中道  脩斗</v>
      </c>
      <c r="V5" s="270" t="str">
        <f>VLOOKUP(Z5,'BS名簿'!$A$3:$H$60,6)</f>
        <v>②</v>
      </c>
      <c r="W5" s="272" t="str">
        <f>VLOOKUP(Z5,'BS名簿'!$A$3:$H$60,8)</f>
        <v>(小樽銭函中)</v>
      </c>
      <c r="X5" s="269">
        <v>26</v>
      </c>
      <c r="Y5" s="271"/>
      <c r="Z5" s="268">
        <v>11</v>
      </c>
    </row>
    <row r="6" spans="1:26" ht="14.25" thickBot="1">
      <c r="A6" s="268"/>
      <c r="B6" s="1"/>
      <c r="C6" s="269"/>
      <c r="D6" s="270"/>
      <c r="E6" s="270"/>
      <c r="F6" s="270"/>
      <c r="H6" s="175">
        <v>19</v>
      </c>
      <c r="I6" s="129" t="s">
        <v>727</v>
      </c>
      <c r="L6" s="24"/>
      <c r="M6" s="24"/>
      <c r="N6" s="25"/>
      <c r="O6" s="25"/>
      <c r="P6" s="25"/>
      <c r="Q6" s="25"/>
      <c r="R6" s="146"/>
      <c r="S6" s="152">
        <v>27</v>
      </c>
      <c r="T6" s="25"/>
      <c r="U6" s="270"/>
      <c r="V6" s="270"/>
      <c r="W6" s="272"/>
      <c r="X6" s="269"/>
      <c r="Y6" s="271"/>
      <c r="Z6" s="268"/>
    </row>
    <row r="7" spans="1:26" ht="14.25" thickBot="1">
      <c r="A7" s="268">
        <v>19</v>
      </c>
      <c r="B7" s="1"/>
      <c r="C7" s="269">
        <v>2</v>
      </c>
      <c r="D7" s="270" t="str">
        <f>VLOOKUP(A7,'BS名簿'!$A$3:$H$60,4)</f>
        <v>浅野　翔理</v>
      </c>
      <c r="E7" s="270" t="str">
        <f>VLOOKUP(A7,'BS名簿'!$A$3:$H$60,6)</f>
        <v>②</v>
      </c>
      <c r="F7" s="270" t="str">
        <f>VLOOKUP(A7,'BS名簿'!$A$3:$H$60,8)</f>
        <v>(札幌平岡緑中)</v>
      </c>
      <c r="G7" s="22"/>
      <c r="I7" s="134" t="s">
        <v>728</v>
      </c>
      <c r="J7" s="27"/>
      <c r="L7" s="24"/>
      <c r="M7" s="24"/>
      <c r="N7" s="25"/>
      <c r="O7" s="25"/>
      <c r="P7" s="25"/>
      <c r="Q7" s="28"/>
      <c r="R7" s="147"/>
      <c r="S7" s="25"/>
      <c r="T7" s="143"/>
      <c r="U7" s="270" t="str">
        <f>VLOOKUP(Z7,'BS名簿'!$A$3:$H$60,4)</f>
        <v>遠藤　真彦</v>
      </c>
      <c r="V7" s="270" t="str">
        <f>VLOOKUP(Z7,'BS名簿'!$A$3:$H$60,6)</f>
        <v>①</v>
      </c>
      <c r="W7" s="272" t="str">
        <f>VLOOKUP(Z7,'BS名簿'!$A$3:$H$60,8)</f>
        <v>(札幌東月寒中)</v>
      </c>
      <c r="X7" s="269">
        <v>27</v>
      </c>
      <c r="Y7" s="271"/>
      <c r="Z7" s="268">
        <v>18</v>
      </c>
    </row>
    <row r="8" spans="1:26" ht="14.25" thickBot="1">
      <c r="A8" s="268"/>
      <c r="B8" s="1"/>
      <c r="C8" s="269"/>
      <c r="D8" s="270"/>
      <c r="E8" s="270"/>
      <c r="F8" s="270"/>
      <c r="G8" s="130">
        <v>1</v>
      </c>
      <c r="H8" s="137" t="s">
        <v>731</v>
      </c>
      <c r="I8" s="27"/>
      <c r="J8" s="27"/>
      <c r="L8" s="24"/>
      <c r="M8" s="24"/>
      <c r="N8" s="25"/>
      <c r="O8" s="25"/>
      <c r="P8" s="25"/>
      <c r="Q8" s="28"/>
      <c r="R8" s="151"/>
      <c r="S8" s="148" t="s">
        <v>727</v>
      </c>
      <c r="T8" s="25">
        <v>10</v>
      </c>
      <c r="U8" s="270"/>
      <c r="V8" s="270"/>
      <c r="W8" s="272"/>
      <c r="X8" s="269"/>
      <c r="Y8" s="271"/>
      <c r="Z8" s="268"/>
    </row>
    <row r="9" spans="1:26" ht="14.25" thickBot="1">
      <c r="A9" s="268">
        <v>25</v>
      </c>
      <c r="B9" s="1"/>
      <c r="C9" s="269">
        <v>3</v>
      </c>
      <c r="D9" s="270" t="str">
        <f>VLOOKUP(A9,'BS名簿'!$A$3:$H$60,4)</f>
        <v>森囿  健太</v>
      </c>
      <c r="E9" s="270" t="str">
        <f>VLOOKUP(A9,'BS名簿'!$A$3:$H$60,6)</f>
        <v>②</v>
      </c>
      <c r="F9" s="270" t="str">
        <f>VLOOKUP(A9,'BS名簿'!$A$3:$H$60,8)</f>
        <v>(深川中)</v>
      </c>
      <c r="G9" s="136"/>
      <c r="H9" s="133" t="s">
        <v>727</v>
      </c>
      <c r="J9" s="27"/>
      <c r="L9" s="24"/>
      <c r="M9" s="24"/>
      <c r="N9" s="25"/>
      <c r="O9" s="25"/>
      <c r="P9" s="25"/>
      <c r="Q9" s="28"/>
      <c r="R9" s="25"/>
      <c r="S9" s="141" t="s">
        <v>728</v>
      </c>
      <c r="T9" s="26"/>
      <c r="U9" s="270" t="str">
        <f>VLOOKUP(Z9,'BS名簿'!$A$3:$H$60,4)</f>
        <v>笹　　 正季</v>
      </c>
      <c r="V9" s="270" t="str">
        <f>VLOOKUP(Z9,'BS名簿'!$A$3:$H$60,6)</f>
        <v>②</v>
      </c>
      <c r="W9" s="272" t="str">
        <f>VLOOKUP(Z9,'BS名簿'!$A$3:$H$60,8)</f>
        <v>(北見東陵中)</v>
      </c>
      <c r="X9" s="269">
        <v>28</v>
      </c>
      <c r="Y9" s="271"/>
      <c r="Z9" s="268">
        <v>38</v>
      </c>
    </row>
    <row r="10" spans="1:26" ht="14.25" thickBot="1">
      <c r="A10" s="268"/>
      <c r="B10" s="1"/>
      <c r="C10" s="269"/>
      <c r="D10" s="270"/>
      <c r="E10" s="270"/>
      <c r="F10" s="270"/>
      <c r="H10" s="130"/>
      <c r="I10" s="139">
        <v>35</v>
      </c>
      <c r="J10" s="138" t="s">
        <v>731</v>
      </c>
      <c r="L10" s="24"/>
      <c r="M10" s="24"/>
      <c r="N10" s="25"/>
      <c r="O10" s="25"/>
      <c r="P10" s="25"/>
      <c r="Q10" s="146" t="s">
        <v>731</v>
      </c>
      <c r="R10" s="152" t="s">
        <v>783</v>
      </c>
      <c r="S10" s="25"/>
      <c r="T10" s="25"/>
      <c r="U10" s="270"/>
      <c r="V10" s="270"/>
      <c r="W10" s="272"/>
      <c r="X10" s="269"/>
      <c r="Y10" s="271"/>
      <c r="Z10" s="268"/>
    </row>
    <row r="11" spans="1:26" ht="14.25" thickBot="1">
      <c r="A11" s="268">
        <v>40</v>
      </c>
      <c r="B11" s="1"/>
      <c r="C11" s="269">
        <v>4</v>
      </c>
      <c r="D11" s="270" t="str">
        <f>VLOOKUP(A11,'BS名簿'!$A$3:$H$60,4)</f>
        <v>岡村　洋輝</v>
      </c>
      <c r="E11" s="270" t="str">
        <f>VLOOKUP(A11,'BS名簿'!$A$3:$H$60,6)</f>
        <v>①</v>
      </c>
      <c r="F11" s="270" t="str">
        <f>VLOOKUP(A11,'BS名簿'!$A$3:$H$60,8)</f>
        <v>(芽室中)</v>
      </c>
      <c r="G11" s="127"/>
      <c r="I11" s="158"/>
      <c r="J11" s="133" t="s">
        <v>727</v>
      </c>
      <c r="K11" s="27"/>
      <c r="L11" s="24"/>
      <c r="M11" s="24"/>
      <c r="N11" s="25"/>
      <c r="O11" s="25"/>
      <c r="P11" s="28"/>
      <c r="Q11" s="156" t="s">
        <v>727</v>
      </c>
      <c r="R11" s="25"/>
      <c r="S11" s="25"/>
      <c r="T11" s="143"/>
      <c r="U11" s="270" t="str">
        <f>VLOOKUP(Z11,'BS名簿'!$A$3:$H$60,4)</f>
        <v>鈴木　凜夢</v>
      </c>
      <c r="V11" s="270" t="str">
        <f>VLOOKUP(Z11,'BS名簿'!$A$3:$H$60,6)</f>
        <v>②</v>
      </c>
      <c r="W11" s="272" t="str">
        <f>VLOOKUP(Z11,'BS名簿'!$A$3:$H$60,8)</f>
        <v>(美唄東中)</v>
      </c>
      <c r="X11" s="269">
        <v>29</v>
      </c>
      <c r="Y11" s="271"/>
      <c r="Z11" s="268">
        <v>21</v>
      </c>
    </row>
    <row r="12" spans="1:26" ht="14.25" thickBot="1">
      <c r="A12" s="268"/>
      <c r="B12" s="1"/>
      <c r="C12" s="269"/>
      <c r="D12" s="270"/>
      <c r="E12" s="270"/>
      <c r="F12" s="270"/>
      <c r="G12" s="131">
        <v>2</v>
      </c>
      <c r="H12" s="129" t="s">
        <v>727</v>
      </c>
      <c r="I12" s="158"/>
      <c r="J12" s="24"/>
      <c r="K12" s="27"/>
      <c r="L12" s="24"/>
      <c r="M12" s="24"/>
      <c r="N12" s="25"/>
      <c r="O12" s="25"/>
      <c r="P12" s="28"/>
      <c r="Q12" s="151"/>
      <c r="R12" s="25"/>
      <c r="S12" s="148" t="s">
        <v>727</v>
      </c>
      <c r="T12" s="25">
        <v>11</v>
      </c>
      <c r="U12" s="270"/>
      <c r="V12" s="270"/>
      <c r="W12" s="272"/>
      <c r="X12" s="269"/>
      <c r="Y12" s="271"/>
      <c r="Z12" s="268"/>
    </row>
    <row r="13" spans="1:26" ht="13.5">
      <c r="A13" s="268">
        <v>30</v>
      </c>
      <c r="B13" s="1"/>
      <c r="C13" s="269">
        <v>5</v>
      </c>
      <c r="D13" s="270" t="str">
        <f>VLOOKUP(A13,'BS名簿'!$A$3:$H$60,4)</f>
        <v>佐竹　慧悟</v>
      </c>
      <c r="E13" s="270" t="str">
        <f>VLOOKUP(A13,'BS名簿'!$A$3:$H$60,6)</f>
        <v>①</v>
      </c>
      <c r="F13" s="270" t="str">
        <f>VLOOKUP(A13,'BS名簿'!$A$3:$H$60,8)</f>
        <v>(旭川忠和中)</v>
      </c>
      <c r="G13" s="22"/>
      <c r="H13" s="111" t="s">
        <v>728</v>
      </c>
      <c r="I13" s="237"/>
      <c r="J13" s="24"/>
      <c r="K13" s="27"/>
      <c r="L13" s="24"/>
      <c r="M13" s="24"/>
      <c r="N13" s="25"/>
      <c r="O13" s="25"/>
      <c r="P13" s="28"/>
      <c r="Q13" s="151"/>
      <c r="R13" s="28"/>
      <c r="S13" s="115" t="s">
        <v>736</v>
      </c>
      <c r="T13" s="26"/>
      <c r="U13" s="270" t="str">
        <f>VLOOKUP(Z13,'BS名簿'!$A$3:$H$60,4)</f>
        <v>西口　知志</v>
      </c>
      <c r="V13" s="270" t="str">
        <f>VLOOKUP(Z13,'BS名簿'!$A$3:$H$60,6)</f>
        <v>②</v>
      </c>
      <c r="W13" s="272" t="str">
        <f>VLOOKUP(Z13,'BS名簿'!$A$3:$H$60,8)</f>
        <v>(七飯大中山中)</v>
      </c>
      <c r="X13" s="269">
        <v>30</v>
      </c>
      <c r="Y13" s="271"/>
      <c r="Z13" s="268">
        <v>3</v>
      </c>
    </row>
    <row r="14" spans="1:26" ht="14.25" thickBot="1">
      <c r="A14" s="268"/>
      <c r="B14" s="1"/>
      <c r="C14" s="269"/>
      <c r="D14" s="270"/>
      <c r="E14" s="270"/>
      <c r="F14" s="270"/>
      <c r="H14" s="139">
        <v>20</v>
      </c>
      <c r="I14" s="142" t="s">
        <v>731</v>
      </c>
      <c r="J14" s="24"/>
      <c r="K14" s="27"/>
      <c r="L14" s="24"/>
      <c r="M14" s="24"/>
      <c r="N14" s="25"/>
      <c r="O14" s="25"/>
      <c r="P14" s="28"/>
      <c r="Q14" s="151"/>
      <c r="R14" s="146" t="s">
        <v>728</v>
      </c>
      <c r="S14" s="152" t="s">
        <v>737</v>
      </c>
      <c r="T14" s="25"/>
      <c r="U14" s="270"/>
      <c r="V14" s="270"/>
      <c r="W14" s="272"/>
      <c r="X14" s="269"/>
      <c r="Y14" s="271"/>
      <c r="Z14" s="268"/>
    </row>
    <row r="15" spans="1:26" ht="14.25" thickBot="1">
      <c r="A15" s="268">
        <v>49</v>
      </c>
      <c r="B15" s="1"/>
      <c r="C15" s="269">
        <v>6</v>
      </c>
      <c r="D15" s="270" t="str">
        <f>VLOOKUP(A15,'BS名簿'!$A$3:$H$60,4)</f>
        <v>河澄　起京</v>
      </c>
      <c r="E15" s="270" t="str">
        <f>VLOOKUP(A15,'BS名簿'!$A$3:$H$60,6)</f>
        <v>①</v>
      </c>
      <c r="F15" s="270" t="str">
        <f>VLOOKUP(A15,'BS名簿'!$A$3:$H$60,8)</f>
        <v>(豊浦中)</v>
      </c>
      <c r="G15" s="22"/>
      <c r="H15" s="158"/>
      <c r="I15" s="133" t="s">
        <v>727</v>
      </c>
      <c r="K15" s="27"/>
      <c r="L15" s="24"/>
      <c r="M15" s="24"/>
      <c r="N15" s="25"/>
      <c r="O15" s="25"/>
      <c r="P15" s="115"/>
      <c r="Q15" s="25"/>
      <c r="R15" s="153" t="s">
        <v>727</v>
      </c>
      <c r="S15" s="154"/>
      <c r="T15" s="143"/>
      <c r="U15" s="270" t="str">
        <f>VLOOKUP(Z15,'BS名簿'!$A$3:$H$60,4)</f>
        <v>渡邉　涼月</v>
      </c>
      <c r="V15" s="270" t="str">
        <f>VLOOKUP(Z15,'BS名簿'!$A$3:$H$60,6)</f>
        <v>②</v>
      </c>
      <c r="W15" s="272" t="str">
        <f>VLOOKUP(Z15,'BS名簿'!$A$3:$H$60,8)</f>
        <v>(鷹栖中)</v>
      </c>
      <c r="X15" s="269">
        <v>31</v>
      </c>
      <c r="Y15" s="271"/>
      <c r="Z15" s="268">
        <v>28</v>
      </c>
    </row>
    <row r="16" spans="1:26" ht="14.25" thickBot="1">
      <c r="A16" s="268"/>
      <c r="B16" s="1"/>
      <c r="C16" s="269"/>
      <c r="D16" s="270"/>
      <c r="E16" s="270"/>
      <c r="F16" s="270"/>
      <c r="G16" s="23">
        <v>3</v>
      </c>
      <c r="H16" s="142" t="s">
        <v>728</v>
      </c>
      <c r="I16" s="24"/>
      <c r="K16" s="27"/>
      <c r="L16" s="24"/>
      <c r="M16" s="24"/>
      <c r="N16" s="25"/>
      <c r="O16" s="25"/>
      <c r="P16" s="115" t="s">
        <v>785</v>
      </c>
      <c r="Q16" s="152" t="s">
        <v>789</v>
      </c>
      <c r="R16" s="25"/>
      <c r="S16" s="25"/>
      <c r="T16" s="25"/>
      <c r="U16" s="270"/>
      <c r="V16" s="270"/>
      <c r="W16" s="272"/>
      <c r="X16" s="269"/>
      <c r="Y16" s="271"/>
      <c r="Z16" s="268"/>
    </row>
    <row r="17" spans="1:26" ht="14.25" thickBot="1">
      <c r="A17" s="268">
        <v>1</v>
      </c>
      <c r="B17" s="1"/>
      <c r="C17" s="269">
        <v>7</v>
      </c>
      <c r="D17" s="270" t="str">
        <f>VLOOKUP(A17,'BS名簿'!$A$3:$H$60,4)</f>
        <v>村上　正人</v>
      </c>
      <c r="E17" s="270" t="str">
        <f>VLOOKUP(A17,'BS名簿'!$A$3:$H$60,6)</f>
        <v>②</v>
      </c>
      <c r="F17" s="270" t="str">
        <f>VLOOKUP(A17,'BS名簿'!$A$3:$H$60,8)</f>
        <v>(北斗浜分中)</v>
      </c>
      <c r="G17" s="136"/>
      <c r="H17" s="133" t="s">
        <v>727</v>
      </c>
      <c r="J17" s="139">
        <v>43</v>
      </c>
      <c r="K17" s="138" t="s">
        <v>817</v>
      </c>
      <c r="L17" s="24"/>
      <c r="M17" s="24"/>
      <c r="N17" s="25"/>
      <c r="O17" s="28"/>
      <c r="P17" s="147" t="s">
        <v>813</v>
      </c>
      <c r="Q17" s="25"/>
      <c r="R17" s="25"/>
      <c r="S17" s="26"/>
      <c r="T17" s="26"/>
      <c r="U17" s="270" t="str">
        <f>VLOOKUP(Z17,'BS名簿'!$A$3:$H$60,4)</f>
        <v>前田　悠真</v>
      </c>
      <c r="V17" s="270" t="str">
        <f>VLOOKUP(Z17,'BS名簿'!$A$3:$H$60,6)</f>
        <v>②</v>
      </c>
      <c r="W17" s="272" t="str">
        <f>VLOOKUP(Z17,'BS名簿'!$A$3:$H$60,8)</f>
        <v>(苫小牧緑陵中)</v>
      </c>
      <c r="X17" s="269">
        <v>32</v>
      </c>
      <c r="Y17" s="271"/>
      <c r="Z17" s="268">
        <v>4</v>
      </c>
    </row>
    <row r="18" spans="1:26" ht="14.25" thickBot="1">
      <c r="A18" s="268"/>
      <c r="B18" s="1"/>
      <c r="C18" s="269"/>
      <c r="D18" s="270"/>
      <c r="E18" s="270"/>
      <c r="F18" s="270"/>
      <c r="G18" s="135"/>
      <c r="J18" s="158"/>
      <c r="K18" s="153" t="s">
        <v>727</v>
      </c>
      <c r="L18" s="24"/>
      <c r="M18" s="24"/>
      <c r="N18" s="25"/>
      <c r="O18" s="28"/>
      <c r="P18" s="151"/>
      <c r="Q18" s="25"/>
      <c r="R18" s="115" t="s">
        <v>728</v>
      </c>
      <c r="S18" s="152">
        <v>29</v>
      </c>
      <c r="T18" s="25"/>
      <c r="U18" s="270"/>
      <c r="V18" s="270"/>
      <c r="W18" s="272"/>
      <c r="X18" s="269"/>
      <c r="Y18" s="271"/>
      <c r="Z18" s="268"/>
    </row>
    <row r="19" spans="1:26" ht="14.25" thickBot="1">
      <c r="A19" s="268">
        <v>20</v>
      </c>
      <c r="B19" s="1"/>
      <c r="C19" s="269">
        <v>8</v>
      </c>
      <c r="D19" s="270" t="str">
        <f>VLOOKUP(A19,'BS名簿'!$A$3:$H$60,4)</f>
        <v>鎌田　翔平</v>
      </c>
      <c r="E19" s="270" t="str">
        <f>VLOOKUP(A19,'BS名簿'!$A$3:$H$60,6)</f>
        <v>②</v>
      </c>
      <c r="F19" s="270" t="str">
        <f>VLOOKUP(A19,'BS名簿'!$A$3:$H$60,8)</f>
        <v>(岩見沢光陵中)</v>
      </c>
      <c r="G19" s="127"/>
      <c r="H19" s="127"/>
      <c r="J19" s="158"/>
      <c r="K19" s="158"/>
      <c r="L19" s="24"/>
      <c r="M19" s="24"/>
      <c r="N19" s="25"/>
      <c r="O19" s="28"/>
      <c r="P19" s="151"/>
      <c r="Q19" s="179"/>
      <c r="R19" s="153" t="s">
        <v>727</v>
      </c>
      <c r="S19" s="25"/>
      <c r="T19" s="26"/>
      <c r="U19" s="270" t="str">
        <f>VLOOKUP(Z19,'BS名簿'!$A$3:$H$60,4)</f>
        <v>伊庭　康平</v>
      </c>
      <c r="V19" s="270" t="str">
        <f>VLOOKUP(Z19,'BS名簿'!$A$3:$H$60,6)</f>
        <v>②</v>
      </c>
      <c r="W19" s="272" t="str">
        <f>VLOOKUP(Z19,'BS名簿'!$A$3:$H$60,8)</f>
        <v>(稚内南中)</v>
      </c>
      <c r="X19" s="269">
        <v>33</v>
      </c>
      <c r="Y19" s="271"/>
      <c r="Z19" s="268">
        <v>36</v>
      </c>
    </row>
    <row r="20" spans="1:26" ht="14.25" thickBot="1">
      <c r="A20" s="268"/>
      <c r="B20" s="1"/>
      <c r="C20" s="269"/>
      <c r="D20" s="270"/>
      <c r="E20" s="270"/>
      <c r="F20" s="270"/>
      <c r="H20" s="175">
        <v>21</v>
      </c>
      <c r="I20" s="129" t="s">
        <v>727</v>
      </c>
      <c r="J20" s="158"/>
      <c r="K20" s="158"/>
      <c r="L20" s="24"/>
      <c r="M20" s="24"/>
      <c r="N20" s="25"/>
      <c r="O20" s="28"/>
      <c r="P20" s="151"/>
      <c r="Q20" s="179"/>
      <c r="R20" s="179"/>
      <c r="S20" s="146" t="s">
        <v>728</v>
      </c>
      <c r="T20" s="25">
        <v>12</v>
      </c>
      <c r="U20" s="270"/>
      <c r="V20" s="270"/>
      <c r="W20" s="272"/>
      <c r="X20" s="269"/>
      <c r="Y20" s="271"/>
      <c r="Z20" s="268"/>
    </row>
    <row r="21" spans="1:26" ht="14.25" thickBot="1">
      <c r="A21" s="268">
        <v>39</v>
      </c>
      <c r="B21" s="1"/>
      <c r="C21" s="269">
        <v>9</v>
      </c>
      <c r="D21" s="270" t="str">
        <f>VLOOKUP(A21,'BS名簿'!$A$3:$H$60,4)</f>
        <v>渡邊　未樹斗</v>
      </c>
      <c r="E21" s="270" t="str">
        <f>VLOOKUP(A21,'BS名簿'!$A$3:$H$60,6)</f>
        <v>①</v>
      </c>
      <c r="F21" s="270" t="str">
        <f>VLOOKUP(A21,'BS名簿'!$A$3:$H$60,8)</f>
        <v>(丸瀬布中)</v>
      </c>
      <c r="G21" s="22"/>
      <c r="I21" s="111" t="s">
        <v>728</v>
      </c>
      <c r="J21" s="237"/>
      <c r="K21" s="158"/>
      <c r="L21" s="24"/>
      <c r="M21" s="24"/>
      <c r="N21" s="25"/>
      <c r="O21" s="28"/>
      <c r="P21" s="151"/>
      <c r="Q21" s="179"/>
      <c r="R21" s="25"/>
      <c r="S21" s="144" t="s">
        <v>727</v>
      </c>
      <c r="T21" s="143"/>
      <c r="U21" s="270" t="str">
        <f>VLOOKUP(Z21,'BS名簿'!$A$3:$H$60,4)</f>
        <v>小林　謙一</v>
      </c>
      <c r="V21" s="270" t="str">
        <f>VLOOKUP(Z21,'BS名簿'!$A$3:$H$60,6)</f>
        <v>②</v>
      </c>
      <c r="W21" s="272" t="str">
        <f>VLOOKUP(Z21,'BS名簿'!$A$3:$H$60,8)</f>
        <v>(芽室中)</v>
      </c>
      <c r="X21" s="269">
        <v>34</v>
      </c>
      <c r="Y21" s="271"/>
      <c r="Z21" s="268">
        <v>41</v>
      </c>
    </row>
    <row r="22" spans="1:26" ht="14.25" thickBot="1">
      <c r="A22" s="268"/>
      <c r="B22" s="1"/>
      <c r="C22" s="269"/>
      <c r="D22" s="270"/>
      <c r="E22" s="270"/>
      <c r="F22" s="270"/>
      <c r="G22" s="23">
        <v>4</v>
      </c>
      <c r="H22" s="137" t="s">
        <v>731</v>
      </c>
      <c r="I22" s="27"/>
      <c r="J22" s="237"/>
      <c r="K22" s="158"/>
      <c r="L22" s="24"/>
      <c r="M22" s="24"/>
      <c r="N22" s="25"/>
      <c r="O22" s="28"/>
      <c r="P22" s="151"/>
      <c r="Q22" s="144" t="s">
        <v>786</v>
      </c>
      <c r="R22" s="152">
        <v>40</v>
      </c>
      <c r="S22" s="25"/>
      <c r="T22" s="25"/>
      <c r="U22" s="270"/>
      <c r="V22" s="270"/>
      <c r="W22" s="272"/>
      <c r="X22" s="269"/>
      <c r="Y22" s="271"/>
      <c r="Z22" s="268"/>
    </row>
    <row r="23" spans="1:26" ht="14.25" thickBot="1">
      <c r="A23" s="268">
        <v>9</v>
      </c>
      <c r="B23" s="1"/>
      <c r="C23" s="269">
        <v>10</v>
      </c>
      <c r="D23" s="270" t="str">
        <f>VLOOKUP(A23,'BS名簿'!$A$3:$H$60,4)</f>
        <v>駒形  左京</v>
      </c>
      <c r="E23" s="270" t="str">
        <f>VLOOKUP(A23,'BS名簿'!$A$3:$H$60,6)</f>
        <v>②</v>
      </c>
      <c r="F23" s="270" t="str">
        <f>VLOOKUP(A23,'BS名簿'!$A$3:$H$60,8)</f>
        <v>(共和中)</v>
      </c>
      <c r="G23" s="136"/>
      <c r="H23" s="133" t="s">
        <v>727</v>
      </c>
      <c r="J23" s="237"/>
      <c r="K23" s="158"/>
      <c r="L23" s="24"/>
      <c r="M23" s="24"/>
      <c r="N23" s="25"/>
      <c r="O23" s="28"/>
      <c r="P23" s="25"/>
      <c r="Q23" s="141" t="s">
        <v>728</v>
      </c>
      <c r="R23" s="25"/>
      <c r="S23" s="25"/>
      <c r="T23" s="143"/>
      <c r="U23" s="270" t="str">
        <f>VLOOKUP(Z23,'BS名簿'!$A$3:$H$60,4)</f>
        <v>中村  一也</v>
      </c>
      <c r="V23" s="270" t="str">
        <f>VLOOKUP(Z23,'BS名簿'!$A$3:$H$60,6)</f>
        <v>①</v>
      </c>
      <c r="W23" s="272" t="str">
        <f>VLOOKUP(Z23,'BS名簿'!$A$3:$H$60,8)</f>
        <v>(北教大付属釧路中)</v>
      </c>
      <c r="X23" s="269">
        <v>35</v>
      </c>
      <c r="Y23" s="271"/>
      <c r="Z23" s="268">
        <v>45</v>
      </c>
    </row>
    <row r="24" spans="1:26" ht="14.25" thickBot="1">
      <c r="A24" s="268"/>
      <c r="B24" s="1"/>
      <c r="C24" s="269"/>
      <c r="D24" s="270"/>
      <c r="E24" s="270"/>
      <c r="F24" s="270"/>
      <c r="I24" s="139">
        <v>36</v>
      </c>
      <c r="J24" s="142" t="s">
        <v>791</v>
      </c>
      <c r="K24" s="158"/>
      <c r="L24" s="24"/>
      <c r="M24" s="24"/>
      <c r="N24" s="25"/>
      <c r="O24" s="28"/>
      <c r="P24" s="25"/>
      <c r="Q24" s="28"/>
      <c r="R24" s="25"/>
      <c r="S24" s="148" t="s">
        <v>727</v>
      </c>
      <c r="T24" s="25">
        <v>13</v>
      </c>
      <c r="U24" s="270"/>
      <c r="V24" s="270"/>
      <c r="W24" s="272"/>
      <c r="X24" s="269"/>
      <c r="Y24" s="271"/>
      <c r="Z24" s="268"/>
    </row>
    <row r="25" spans="1:26" ht="14.25" thickBot="1">
      <c r="A25" s="268">
        <v>14</v>
      </c>
      <c r="B25" s="1"/>
      <c r="C25" s="269">
        <v>11</v>
      </c>
      <c r="D25" s="270" t="str">
        <f>VLOOKUP(A25,'BS名簿'!$A$3:$H$60,4)</f>
        <v>能戸　孔太郎</v>
      </c>
      <c r="E25" s="270" t="str">
        <f>VLOOKUP(A25,'BS名簿'!$A$3:$H$60,6)</f>
        <v>②</v>
      </c>
      <c r="F25" s="270" t="str">
        <f>VLOOKUP(A25,'BS名簿'!$A$3:$H$60,8)</f>
        <v>(札幌北野中)</v>
      </c>
      <c r="G25" s="127"/>
      <c r="I25" s="158"/>
      <c r="J25" s="133" t="s">
        <v>727</v>
      </c>
      <c r="K25" s="158"/>
      <c r="L25" s="24"/>
      <c r="M25" s="24"/>
      <c r="N25" s="25"/>
      <c r="O25" s="28"/>
      <c r="P25" s="25"/>
      <c r="Q25" s="28"/>
      <c r="R25" s="28"/>
      <c r="S25" s="115" t="s">
        <v>728</v>
      </c>
      <c r="T25" s="26"/>
      <c r="U25" s="270" t="str">
        <f>VLOOKUP(Z25,'BS名簿'!$A$3:$H$60,4)</f>
        <v>山村　泰輝</v>
      </c>
      <c r="V25" s="270" t="str">
        <f>VLOOKUP(Z25,'BS名簿'!$A$3:$H$60,6)</f>
        <v>②</v>
      </c>
      <c r="W25" s="272" t="str">
        <f>VLOOKUP(Z25,'BS名簿'!$A$3:$H$60,8)</f>
        <v>(室蘭東明中)</v>
      </c>
      <c r="X25" s="269">
        <v>36</v>
      </c>
      <c r="Y25" s="271"/>
      <c r="Z25" s="268">
        <v>50</v>
      </c>
    </row>
    <row r="26" spans="1:26" ht="14.25" thickBot="1">
      <c r="A26" s="268"/>
      <c r="B26" s="1"/>
      <c r="C26" s="269"/>
      <c r="D26" s="270"/>
      <c r="E26" s="270"/>
      <c r="F26" s="270"/>
      <c r="G26" s="128">
        <v>5</v>
      </c>
      <c r="H26" s="133" t="s">
        <v>727</v>
      </c>
      <c r="I26" s="158"/>
      <c r="J26" s="24"/>
      <c r="K26" s="158"/>
      <c r="L26" s="24"/>
      <c r="M26" s="24"/>
      <c r="N26" s="25"/>
      <c r="O26" s="28"/>
      <c r="P26" s="25"/>
      <c r="Q26" s="28"/>
      <c r="R26" s="137" t="s">
        <v>731</v>
      </c>
      <c r="S26" s="152" t="s">
        <v>732</v>
      </c>
      <c r="T26" s="25"/>
      <c r="U26" s="270"/>
      <c r="V26" s="270"/>
      <c r="W26" s="272"/>
      <c r="X26" s="269"/>
      <c r="Y26" s="271"/>
      <c r="Z26" s="268"/>
    </row>
    <row r="27" spans="1:26" ht="14.25" thickBot="1">
      <c r="A27" s="268">
        <v>46</v>
      </c>
      <c r="B27" s="1"/>
      <c r="C27" s="269">
        <v>12</v>
      </c>
      <c r="D27" s="270" t="str">
        <f>VLOOKUP(A27,'BS名簿'!$A$3:$H$60,4)</f>
        <v>臼井  聡汰</v>
      </c>
      <c r="E27" s="270" t="str">
        <f>VLOOKUP(A27,'BS名簿'!$A$3:$H$60,6)</f>
        <v>②</v>
      </c>
      <c r="F27" s="270" t="str">
        <f>VLOOKUP(A27,'BS名簿'!$A$3:$H$60,8)</f>
        <v>(中標津中)</v>
      </c>
      <c r="G27" s="22"/>
      <c r="H27" s="147" t="s">
        <v>728</v>
      </c>
      <c r="I27" s="158"/>
      <c r="J27" s="24"/>
      <c r="K27" s="158"/>
      <c r="L27" s="29"/>
      <c r="M27" s="29"/>
      <c r="N27" s="29"/>
      <c r="O27" s="30"/>
      <c r="P27" s="25"/>
      <c r="Q27" s="25"/>
      <c r="R27" s="133" t="s">
        <v>727</v>
      </c>
      <c r="S27" s="154"/>
      <c r="T27" s="143"/>
      <c r="U27" s="270" t="str">
        <f>VLOOKUP(Z27,'BS名簿'!$A$3:$H$60,4)</f>
        <v>盛本  侑吾</v>
      </c>
      <c r="V27" s="270" t="str">
        <f>VLOOKUP(Z27,'BS名簿'!$A$3:$H$60,6)</f>
        <v>②</v>
      </c>
      <c r="W27" s="272" t="str">
        <f>VLOOKUP(Z27,'BS名簿'!$A$3:$H$60,8)</f>
        <v>(深川納内中)</v>
      </c>
      <c r="X27" s="269">
        <v>37</v>
      </c>
      <c r="Y27" s="271"/>
      <c r="Z27" s="268">
        <v>24</v>
      </c>
    </row>
    <row r="28" spans="1:26" ht="14.25" thickBot="1">
      <c r="A28" s="268"/>
      <c r="B28" s="1"/>
      <c r="C28" s="269"/>
      <c r="D28" s="270"/>
      <c r="E28" s="270"/>
      <c r="F28" s="270"/>
      <c r="H28" s="176">
        <v>22</v>
      </c>
      <c r="I28" s="184" t="s">
        <v>727</v>
      </c>
      <c r="J28" s="24"/>
      <c r="K28" s="158"/>
      <c r="L28" s="31"/>
      <c r="M28" s="31"/>
      <c r="N28" s="31"/>
      <c r="O28" s="32"/>
      <c r="P28" s="25"/>
      <c r="Q28" s="25"/>
      <c r="R28" s="25"/>
      <c r="S28" s="25"/>
      <c r="T28" s="25"/>
      <c r="U28" s="270"/>
      <c r="V28" s="270"/>
      <c r="W28" s="272"/>
      <c r="X28" s="269"/>
      <c r="Y28" s="271"/>
      <c r="Z28" s="268"/>
    </row>
    <row r="29" spans="1:26" ht="14.25" thickBot="1">
      <c r="A29" s="268">
        <v>33</v>
      </c>
      <c r="B29" s="1"/>
      <c r="C29" s="269">
        <v>13</v>
      </c>
      <c r="D29" s="270" t="str">
        <f>VLOOKUP(A29,'BS名簿'!$A$3:$H$60,4)</f>
        <v>高橋　　慶</v>
      </c>
      <c r="E29" s="270" t="str">
        <f>VLOOKUP(A29,'BS名簿'!$A$3:$H$60,6)</f>
        <v>①</v>
      </c>
      <c r="F29" s="270" t="str">
        <f>VLOOKUP(A29,'BS名簿'!$A$3:$H$60,8)</f>
        <v>(旭川東明中)</v>
      </c>
      <c r="G29" s="22"/>
      <c r="H29" s="22"/>
      <c r="I29" s="111" t="s">
        <v>728</v>
      </c>
      <c r="K29" s="176">
        <v>47</v>
      </c>
      <c r="L29" s="114" t="s">
        <v>727</v>
      </c>
      <c r="M29" s="236"/>
      <c r="N29" s="129"/>
      <c r="O29" s="146" t="s">
        <v>826</v>
      </c>
      <c r="P29" s="152">
        <v>48</v>
      </c>
      <c r="Q29" s="25"/>
      <c r="R29" s="25"/>
      <c r="S29" s="143"/>
      <c r="T29" s="143"/>
      <c r="U29" s="270" t="str">
        <f>VLOOKUP(Z29,'BS名簿'!$A$3:$H$60,4)</f>
        <v>片桐　悠輔</v>
      </c>
      <c r="V29" s="270" t="str">
        <f>VLOOKUP(Z29,'BS名簿'!$A$3:$H$60,6)</f>
        <v>②</v>
      </c>
      <c r="W29" s="272" t="str">
        <f>VLOOKUP(Z29,'BS名簿'!$A$3:$H$60,8)</f>
        <v>(岩見沢緑中)</v>
      </c>
      <c r="X29" s="269">
        <v>38</v>
      </c>
      <c r="Y29" s="271"/>
      <c r="Z29" s="268">
        <v>23</v>
      </c>
    </row>
    <row r="30" spans="1:26" ht="14.25" thickBot="1">
      <c r="A30" s="268"/>
      <c r="B30" s="1"/>
      <c r="C30" s="269"/>
      <c r="D30" s="270"/>
      <c r="E30" s="270"/>
      <c r="F30" s="270"/>
      <c r="L30" s="112" t="s">
        <v>728</v>
      </c>
      <c r="M30" s="274" t="s">
        <v>66</v>
      </c>
      <c r="N30" s="275"/>
      <c r="O30" s="249" t="s">
        <v>727</v>
      </c>
      <c r="P30" s="25"/>
      <c r="Q30" s="25"/>
      <c r="R30" s="148" t="s">
        <v>727</v>
      </c>
      <c r="S30" s="152" t="s">
        <v>739</v>
      </c>
      <c r="T30" s="25"/>
      <c r="U30" s="270"/>
      <c r="V30" s="270"/>
      <c r="W30" s="272"/>
      <c r="X30" s="269"/>
      <c r="Y30" s="271"/>
      <c r="Z30" s="268"/>
    </row>
    <row r="31" spans="1:26" ht="14.25" thickBot="1">
      <c r="A31" s="268">
        <v>12</v>
      </c>
      <c r="B31" s="1"/>
      <c r="C31" s="269">
        <v>14</v>
      </c>
      <c r="D31" s="270" t="str">
        <f>VLOOKUP(A31,'BS名簿'!$A$3:$H$60,4)</f>
        <v>菊地  佑太</v>
      </c>
      <c r="E31" s="270" t="str">
        <f>VLOOKUP(A31,'BS名簿'!$A$3:$H$60,6)</f>
        <v>②</v>
      </c>
      <c r="F31" s="270" t="str">
        <f>VLOOKUP(A31,'BS名簿'!$A$3:$H$60,8)</f>
        <v>(島牧中)</v>
      </c>
      <c r="G31" s="127"/>
      <c r="H31" s="127"/>
      <c r="L31" s="27"/>
      <c r="M31" s="149" t="s">
        <v>728</v>
      </c>
      <c r="N31" s="116" t="s">
        <v>727</v>
      </c>
      <c r="O31" s="179"/>
      <c r="P31" s="25"/>
      <c r="Q31" s="179"/>
      <c r="R31" s="115" t="s">
        <v>731</v>
      </c>
      <c r="S31" s="25"/>
      <c r="T31" s="143"/>
      <c r="U31" s="270" t="str">
        <f>VLOOKUP(Z31,'BS名簿'!$A$3:$H$60,4)</f>
        <v>清水　　 吏</v>
      </c>
      <c r="V31" s="270" t="str">
        <f>VLOOKUP(Z31,'BS名簿'!$A$3:$H$60,6)</f>
        <v>②</v>
      </c>
      <c r="W31" s="272" t="str">
        <f>VLOOKUP(Z31,'BS名簿'!$A$3:$H$60,8)</f>
        <v>(札幌南が丘中)</v>
      </c>
      <c r="X31" s="269">
        <v>39</v>
      </c>
      <c r="Y31" s="271"/>
      <c r="Z31" s="268">
        <v>16</v>
      </c>
    </row>
    <row r="32" spans="1:26" ht="14.25" thickBot="1">
      <c r="A32" s="268"/>
      <c r="B32" s="1"/>
      <c r="C32" s="269"/>
      <c r="D32" s="270"/>
      <c r="E32" s="270"/>
      <c r="F32" s="270"/>
      <c r="H32" s="175">
        <v>23</v>
      </c>
      <c r="I32" s="133" t="s">
        <v>727</v>
      </c>
      <c r="L32" s="27"/>
      <c r="M32" s="24"/>
      <c r="N32" s="25"/>
      <c r="O32" s="179"/>
      <c r="P32" s="25"/>
      <c r="Q32" s="179"/>
      <c r="R32" s="28"/>
      <c r="S32" s="142" t="s">
        <v>727</v>
      </c>
      <c r="T32" s="25">
        <v>14</v>
      </c>
      <c r="U32" s="270"/>
      <c r="V32" s="270"/>
      <c r="W32" s="272"/>
      <c r="X32" s="269"/>
      <c r="Y32" s="271"/>
      <c r="Z32" s="268"/>
    </row>
    <row r="33" spans="1:26" ht="13.5">
      <c r="A33" s="268">
        <v>22</v>
      </c>
      <c r="B33" s="1"/>
      <c r="C33" s="269">
        <v>15</v>
      </c>
      <c r="D33" s="270" t="str">
        <f>VLOOKUP(A33,'BS名簿'!$A$3:$H$60,4)</f>
        <v>藤本　瑠稼</v>
      </c>
      <c r="E33" s="270" t="str">
        <f>VLOOKUP(A33,'BS名簿'!$A$3:$H$60,6)</f>
        <v>①</v>
      </c>
      <c r="F33" s="270" t="str">
        <f>VLOOKUP(A33,'BS名簿'!$A$3:$H$60,8)</f>
        <v>(岩見沢光陵中)</v>
      </c>
      <c r="G33" s="22"/>
      <c r="I33" s="147" t="s">
        <v>728</v>
      </c>
      <c r="J33" s="24"/>
      <c r="L33" s="27"/>
      <c r="M33" s="24"/>
      <c r="N33" s="25"/>
      <c r="O33" s="179"/>
      <c r="P33" s="25"/>
      <c r="Q33" s="179"/>
      <c r="R33" s="25"/>
      <c r="S33" s="141" t="s">
        <v>731</v>
      </c>
      <c r="T33" s="26"/>
      <c r="U33" s="270" t="str">
        <f>VLOOKUP(Z33,'BS名簿'!$A$3:$H$60,4)</f>
        <v>内田　成哉</v>
      </c>
      <c r="V33" s="270" t="str">
        <f>VLOOKUP(Z33,'BS名簿'!$A$3:$H$60,6)</f>
        <v>②</v>
      </c>
      <c r="W33" s="272" t="str">
        <f>VLOOKUP(Z33,'BS名簿'!$A$3:$H$60,8)</f>
        <v>(森中)</v>
      </c>
      <c r="X33" s="269">
        <v>40</v>
      </c>
      <c r="Y33" s="271"/>
      <c r="Z33" s="268">
        <v>2</v>
      </c>
    </row>
    <row r="34" spans="1:26" ht="14.25" thickBot="1">
      <c r="A34" s="268"/>
      <c r="B34" s="1"/>
      <c r="C34" s="269"/>
      <c r="D34" s="270"/>
      <c r="E34" s="270"/>
      <c r="F34" s="270"/>
      <c r="G34" s="23">
        <v>6</v>
      </c>
      <c r="H34" s="137" t="s">
        <v>728</v>
      </c>
      <c r="I34" s="237"/>
      <c r="J34" s="24"/>
      <c r="L34" s="27"/>
      <c r="M34" s="24"/>
      <c r="N34" s="25"/>
      <c r="O34" s="179"/>
      <c r="P34" s="25"/>
      <c r="Q34" s="144" t="s">
        <v>784</v>
      </c>
      <c r="R34" s="152">
        <v>41</v>
      </c>
      <c r="S34" s="25"/>
      <c r="T34" s="25"/>
      <c r="U34" s="270"/>
      <c r="V34" s="270"/>
      <c r="W34" s="272"/>
      <c r="X34" s="269"/>
      <c r="Y34" s="271"/>
      <c r="Z34" s="268"/>
    </row>
    <row r="35" spans="1:26" ht="14.25" thickBot="1">
      <c r="A35" s="268">
        <v>5</v>
      </c>
      <c r="B35" s="1"/>
      <c r="C35" s="269">
        <v>16</v>
      </c>
      <c r="D35" s="270" t="str">
        <f>VLOOKUP(A35,'BS名簿'!$A$3:$H$60,4)</f>
        <v>秋村　康太</v>
      </c>
      <c r="E35" s="270" t="str">
        <f>VLOOKUP(A35,'BS名簿'!$A$3:$H$60,6)</f>
        <v>②</v>
      </c>
      <c r="F35" s="270" t="str">
        <f>VLOOKUP(A35,'BS名簿'!$A$3:$H$60,8)</f>
        <v>(苫小牧啓明中)</v>
      </c>
      <c r="G35" s="136"/>
      <c r="H35" s="133" t="s">
        <v>727</v>
      </c>
      <c r="I35" s="158"/>
      <c r="J35" s="24"/>
      <c r="L35" s="27"/>
      <c r="M35" s="24"/>
      <c r="N35" s="25"/>
      <c r="O35" s="179"/>
      <c r="P35" s="28"/>
      <c r="Q35" s="140" t="s">
        <v>785</v>
      </c>
      <c r="R35" s="25"/>
      <c r="S35" s="25"/>
      <c r="T35" s="26"/>
      <c r="U35" s="270" t="str">
        <f>VLOOKUP(Z35,'BS名簿'!$A$3:$H$60,4)</f>
        <v>田中　徹平</v>
      </c>
      <c r="V35" s="270" t="str">
        <f>VLOOKUP(Z35,'BS名簿'!$A$3:$H$60,6)</f>
        <v>②</v>
      </c>
      <c r="W35" s="272" t="str">
        <f>VLOOKUP(Z35,'BS名簿'!$A$3:$H$60,8)</f>
        <v>(中川中)</v>
      </c>
      <c r="X35" s="269">
        <v>41</v>
      </c>
      <c r="Y35" s="271"/>
      <c r="Z35" s="268">
        <v>35</v>
      </c>
    </row>
    <row r="36" spans="1:26" ht="14.25" thickBot="1">
      <c r="A36" s="268"/>
      <c r="B36" s="1"/>
      <c r="C36" s="269"/>
      <c r="D36" s="270"/>
      <c r="E36" s="270"/>
      <c r="F36" s="270"/>
      <c r="I36" s="176">
        <v>37</v>
      </c>
      <c r="J36" s="129" t="s">
        <v>787</v>
      </c>
      <c r="L36" s="27"/>
      <c r="M36" s="24"/>
      <c r="N36" s="25"/>
      <c r="O36" s="179"/>
      <c r="P36" s="28"/>
      <c r="Q36" s="28"/>
      <c r="R36" s="25"/>
      <c r="S36" s="146" t="s">
        <v>728</v>
      </c>
      <c r="T36" s="25">
        <v>15</v>
      </c>
      <c r="U36" s="270"/>
      <c r="V36" s="270"/>
      <c r="W36" s="272"/>
      <c r="X36" s="269"/>
      <c r="Y36" s="271"/>
      <c r="Z36" s="268"/>
    </row>
    <row r="37" spans="1:26" ht="14.25" thickBot="1">
      <c r="A37" s="268">
        <v>29</v>
      </c>
      <c r="B37" s="1"/>
      <c r="C37" s="269">
        <v>17</v>
      </c>
      <c r="D37" s="270" t="str">
        <f>VLOOKUP(A37,'BS名簿'!$A$3:$H$60,4)</f>
        <v>今井　尚輝</v>
      </c>
      <c r="E37" s="270" t="str">
        <f>VLOOKUP(A37,'BS名簿'!$A$3:$H$60,6)</f>
        <v>②</v>
      </c>
      <c r="F37" s="270" t="str">
        <f>VLOOKUP(A37,'BS名簿'!$A$3:$H$60,8)</f>
        <v>(旭川東陽中)</v>
      </c>
      <c r="G37" s="22"/>
      <c r="J37" s="147" t="s">
        <v>728</v>
      </c>
      <c r="K37" s="24"/>
      <c r="L37" s="27"/>
      <c r="M37" s="24"/>
      <c r="N37" s="25"/>
      <c r="O37" s="179"/>
      <c r="P37" s="28"/>
      <c r="Q37" s="28"/>
      <c r="R37" s="28"/>
      <c r="S37" s="147" t="s">
        <v>727</v>
      </c>
      <c r="T37" s="143"/>
      <c r="U37" s="270" t="str">
        <f>VLOOKUP(Z37,'BS名簿'!$A$3:$H$60,4)</f>
        <v>稲垣　康太</v>
      </c>
      <c r="V37" s="270" t="str">
        <f>VLOOKUP(Z37,'BS名簿'!$A$3:$H$60,6)</f>
        <v>①</v>
      </c>
      <c r="W37" s="272" t="str">
        <f>VLOOKUP(Z37,'BS名簿'!$A$3:$H$60,8)</f>
        <v>(旭川広陵中)</v>
      </c>
      <c r="X37" s="269">
        <v>42</v>
      </c>
      <c r="Y37" s="271"/>
      <c r="Z37" s="268">
        <v>31</v>
      </c>
    </row>
    <row r="38" spans="1:26" ht="14.25" thickBot="1">
      <c r="A38" s="268"/>
      <c r="B38" s="1"/>
      <c r="C38" s="269"/>
      <c r="D38" s="270"/>
      <c r="E38" s="270"/>
      <c r="F38" s="270"/>
      <c r="G38" s="23">
        <v>7</v>
      </c>
      <c r="H38" s="138" t="s">
        <v>728</v>
      </c>
      <c r="J38" s="237"/>
      <c r="K38" s="24"/>
      <c r="L38" s="27"/>
      <c r="M38" s="24"/>
      <c r="N38" s="25"/>
      <c r="O38" s="179"/>
      <c r="P38" s="28"/>
      <c r="Q38" s="28"/>
      <c r="R38" s="115" t="s">
        <v>728</v>
      </c>
      <c r="S38" s="152">
        <v>32</v>
      </c>
      <c r="T38" s="25"/>
      <c r="U38" s="270"/>
      <c r="V38" s="270"/>
      <c r="W38" s="272"/>
      <c r="X38" s="269"/>
      <c r="Y38" s="271"/>
      <c r="Z38" s="268"/>
    </row>
    <row r="39" spans="1:26" ht="14.25" thickBot="1">
      <c r="A39" s="268">
        <v>15</v>
      </c>
      <c r="B39" s="1"/>
      <c r="C39" s="269">
        <v>18</v>
      </c>
      <c r="D39" s="270" t="str">
        <f>VLOOKUP(A39,'BS名簿'!$A$3:$H$60,4)</f>
        <v>高尾　直佑樹</v>
      </c>
      <c r="E39" s="270" t="str">
        <f>VLOOKUP(A39,'BS名簿'!$A$3:$H$60,6)</f>
        <v>①</v>
      </c>
      <c r="F39" s="270" t="str">
        <f>VLOOKUP(A39,'BS名簿'!$A$3:$H$60,8)</f>
        <v>(札幌柏丘中)</v>
      </c>
      <c r="G39" s="136"/>
      <c r="H39" s="153" t="s">
        <v>729</v>
      </c>
      <c r="I39" s="24"/>
      <c r="J39" s="237"/>
      <c r="K39" s="24"/>
      <c r="L39" s="27"/>
      <c r="M39" s="24"/>
      <c r="N39" s="25"/>
      <c r="O39" s="179"/>
      <c r="P39" s="28"/>
      <c r="Q39" s="25"/>
      <c r="R39" s="153" t="s">
        <v>727</v>
      </c>
      <c r="S39" s="154"/>
      <c r="T39" s="143"/>
      <c r="U39" s="270" t="str">
        <f>VLOOKUP(Z39,'BS名簿'!$A$3:$H$60,4)</f>
        <v>結田  将平</v>
      </c>
      <c r="V39" s="270" t="str">
        <f>VLOOKUP(Z39,'BS名簿'!$A$3:$H$60,6)</f>
        <v>②</v>
      </c>
      <c r="W39" s="272" t="str">
        <f>VLOOKUP(Z39,'BS名簿'!$A$3:$H$60,8)</f>
        <v>(小樽朝里中)</v>
      </c>
      <c r="X39" s="269">
        <v>43</v>
      </c>
      <c r="Y39" s="271"/>
      <c r="Z39" s="268">
        <v>8</v>
      </c>
    </row>
    <row r="40" spans="1:26" ht="14.25" thickBot="1">
      <c r="A40" s="268"/>
      <c r="B40" s="1"/>
      <c r="C40" s="269"/>
      <c r="D40" s="270"/>
      <c r="E40" s="270"/>
      <c r="F40" s="270"/>
      <c r="G40" s="135"/>
      <c r="H40" s="176" t="s">
        <v>730</v>
      </c>
      <c r="I40" s="157" t="s">
        <v>727</v>
      </c>
      <c r="J40" s="237"/>
      <c r="K40" s="24"/>
      <c r="L40" s="27"/>
      <c r="M40" s="24"/>
      <c r="N40" s="25"/>
      <c r="O40" s="179"/>
      <c r="P40" s="28"/>
      <c r="Q40" s="25"/>
      <c r="R40" s="25"/>
      <c r="S40" s="25"/>
      <c r="T40" s="25"/>
      <c r="U40" s="270"/>
      <c r="V40" s="270"/>
      <c r="W40" s="272"/>
      <c r="X40" s="269"/>
      <c r="Y40" s="271"/>
      <c r="Z40" s="268"/>
    </row>
    <row r="41" spans="1:26" ht="14.25" thickBot="1">
      <c r="A41" s="268">
        <v>34</v>
      </c>
      <c r="B41" s="1"/>
      <c r="C41" s="269">
        <v>19</v>
      </c>
      <c r="D41" s="270" t="str">
        <f>VLOOKUP(A41,'BS名簿'!$A$3:$H$60,4)</f>
        <v>堀　   篤志</v>
      </c>
      <c r="E41" s="270" t="str">
        <f>VLOOKUP(A41,'BS名簿'!$A$3:$H$60,6)</f>
        <v>②</v>
      </c>
      <c r="F41" s="270" t="str">
        <f>VLOOKUP(A41,'BS名簿'!$A$3:$H$60,8)</f>
        <v>(下勇知中)</v>
      </c>
      <c r="G41" s="22"/>
      <c r="H41" s="22"/>
      <c r="I41" s="111" t="s">
        <v>728</v>
      </c>
      <c r="J41" s="158"/>
      <c r="K41" s="24"/>
      <c r="L41" s="27"/>
      <c r="M41" s="24"/>
      <c r="N41" s="25"/>
      <c r="O41" s="179"/>
      <c r="P41" s="146" t="s">
        <v>816</v>
      </c>
      <c r="Q41" s="152">
        <v>46</v>
      </c>
      <c r="R41" s="25"/>
      <c r="S41" s="25"/>
      <c r="T41" s="26"/>
      <c r="U41" s="270" t="str">
        <f>VLOOKUP(Z41,'BS名簿'!$A$3:$H$60,4)</f>
        <v>高橋　拓也</v>
      </c>
      <c r="V41" s="270" t="str">
        <f>VLOOKUP(Z41,'BS名簿'!$A$3:$H$60,6)</f>
        <v>①</v>
      </c>
      <c r="W41" s="272" t="str">
        <f>VLOOKUP(Z41,'BS名簿'!$A$3:$H$60,8)</f>
        <v>(伊達中)</v>
      </c>
      <c r="X41" s="269">
        <v>44</v>
      </c>
      <c r="Y41" s="271"/>
      <c r="Z41" s="268">
        <v>47</v>
      </c>
    </row>
    <row r="42" spans="1:26" ht="14.25" thickBot="1">
      <c r="A42" s="268"/>
      <c r="B42" s="1"/>
      <c r="C42" s="269"/>
      <c r="D42" s="270"/>
      <c r="E42" s="270"/>
      <c r="F42" s="270"/>
      <c r="J42" s="176">
        <v>44</v>
      </c>
      <c r="K42" s="157" t="s">
        <v>814</v>
      </c>
      <c r="L42" s="27"/>
      <c r="M42" s="24"/>
      <c r="N42" s="25"/>
      <c r="O42" s="25"/>
      <c r="P42" s="153" t="s">
        <v>727</v>
      </c>
      <c r="Q42" s="25"/>
      <c r="R42" s="25"/>
      <c r="S42" s="146" t="s">
        <v>731</v>
      </c>
      <c r="T42" s="25">
        <v>16</v>
      </c>
      <c r="U42" s="270"/>
      <c r="V42" s="270"/>
      <c r="W42" s="272"/>
      <c r="X42" s="269"/>
      <c r="Y42" s="271"/>
      <c r="Z42" s="268"/>
    </row>
    <row r="43" spans="1:26" ht="14.25" thickBot="1">
      <c r="A43" s="268">
        <v>37</v>
      </c>
      <c r="B43" s="1"/>
      <c r="C43" s="269">
        <v>20</v>
      </c>
      <c r="D43" s="270" t="str">
        <f>VLOOKUP(A43,'BS名簿'!$A$3:$H$60,4)</f>
        <v>杉本　尚也</v>
      </c>
      <c r="E43" s="270" t="str">
        <f>VLOOKUP(A43,'BS名簿'!$A$3:$H$60,6)</f>
        <v>②</v>
      </c>
      <c r="F43" s="270" t="str">
        <f>VLOOKUP(A43,'BS名簿'!$A$3:$H$60,8)</f>
        <v>(北見北中)</v>
      </c>
      <c r="G43" s="22"/>
      <c r="H43" s="22"/>
      <c r="K43" s="111" t="s">
        <v>731</v>
      </c>
      <c r="L43" s="24"/>
      <c r="M43" s="24"/>
      <c r="N43" s="25"/>
      <c r="O43" s="25"/>
      <c r="P43" s="179"/>
      <c r="Q43" s="25"/>
      <c r="R43" s="28"/>
      <c r="S43" s="156" t="s">
        <v>727</v>
      </c>
      <c r="T43" s="143"/>
      <c r="U43" s="270" t="str">
        <f>VLOOKUP(Z43,'BS名簿'!$A$3:$H$60,4)</f>
        <v>新田　　 大</v>
      </c>
      <c r="V43" s="270" t="str">
        <f>VLOOKUP(Z43,'BS名簿'!$A$3:$H$60,6)</f>
        <v>②</v>
      </c>
      <c r="W43" s="272" t="str">
        <f>VLOOKUP(Z43,'BS名簿'!$A$3:$H$60,8)</f>
        <v>(苫小牧啓明中)</v>
      </c>
      <c r="X43" s="269">
        <v>45</v>
      </c>
      <c r="Y43" s="271"/>
      <c r="Z43" s="268">
        <v>6</v>
      </c>
    </row>
    <row r="44" spans="1:26" ht="14.25" thickBot="1">
      <c r="A44" s="268"/>
      <c r="B44" s="1"/>
      <c r="C44" s="269"/>
      <c r="D44" s="270"/>
      <c r="E44" s="270"/>
      <c r="F44" s="270"/>
      <c r="H44" s="139">
        <v>25</v>
      </c>
      <c r="I44" s="138" t="s">
        <v>728</v>
      </c>
      <c r="K44" s="27"/>
      <c r="L44" s="24"/>
      <c r="M44" s="24"/>
      <c r="N44" s="25"/>
      <c r="O44" s="25"/>
      <c r="P44" s="179"/>
      <c r="Q44" s="25"/>
      <c r="R44" s="146" t="s">
        <v>735</v>
      </c>
      <c r="S44" s="152">
        <v>33</v>
      </c>
      <c r="T44" s="25"/>
      <c r="U44" s="270"/>
      <c r="V44" s="270"/>
      <c r="W44" s="272"/>
      <c r="X44" s="269"/>
      <c r="Y44" s="271"/>
      <c r="Z44" s="268"/>
    </row>
    <row r="45" spans="1:26" ht="13.5">
      <c r="A45" s="268">
        <v>43</v>
      </c>
      <c r="B45" s="1"/>
      <c r="C45" s="269">
        <v>21</v>
      </c>
      <c r="D45" s="270" t="str">
        <f>VLOOKUP(A45,'BS名簿'!$A$3:$H$60,4)</f>
        <v>浦瀧　   悠</v>
      </c>
      <c r="E45" s="270" t="str">
        <f>VLOOKUP(A45,'BS名簿'!$A$3:$H$60,6)</f>
        <v>②</v>
      </c>
      <c r="F45" s="270" t="str">
        <f>VLOOKUP(A45,'BS名簿'!$A$3:$H$60,8)</f>
        <v>(帯広第二中)</v>
      </c>
      <c r="G45" s="22"/>
      <c r="H45" s="158"/>
      <c r="I45" s="133" t="s">
        <v>727</v>
      </c>
      <c r="J45" s="27"/>
      <c r="K45" s="27"/>
      <c r="L45" s="24"/>
      <c r="M45" s="24"/>
      <c r="N45" s="25"/>
      <c r="O45" s="25"/>
      <c r="P45" s="179"/>
      <c r="Q45" s="28"/>
      <c r="R45" s="147" t="s">
        <v>727</v>
      </c>
      <c r="S45" s="25"/>
      <c r="T45" s="26"/>
      <c r="U45" s="270" t="str">
        <f>VLOOKUP(Z45,'BS名簿'!$A$3:$H$60,4)</f>
        <v>金子  大輔</v>
      </c>
      <c r="V45" s="270" t="str">
        <f>VLOOKUP(Z45,'BS名簿'!$A$3:$H$60,6)</f>
        <v>②</v>
      </c>
      <c r="W45" s="272" t="str">
        <f>VLOOKUP(Z45,'BS名簿'!$A$3:$H$60,8)</f>
        <v>(ニセコ中)</v>
      </c>
      <c r="X45" s="269">
        <v>46</v>
      </c>
      <c r="Y45" s="271"/>
      <c r="Z45" s="268">
        <v>10</v>
      </c>
    </row>
    <row r="46" spans="1:26" ht="14.25" thickBot="1">
      <c r="A46" s="268"/>
      <c r="B46" s="1"/>
      <c r="C46" s="269"/>
      <c r="D46" s="270"/>
      <c r="E46" s="270"/>
      <c r="F46" s="270"/>
      <c r="G46" s="23">
        <v>8</v>
      </c>
      <c r="H46" s="142" t="s">
        <v>728</v>
      </c>
      <c r="I46" s="24"/>
      <c r="J46" s="27"/>
      <c r="K46" s="27"/>
      <c r="L46" s="24"/>
      <c r="M46" s="24"/>
      <c r="N46" s="25"/>
      <c r="O46" s="25"/>
      <c r="P46" s="179"/>
      <c r="Q46" s="28"/>
      <c r="R46" s="151"/>
      <c r="S46" s="146" t="s">
        <v>735</v>
      </c>
      <c r="T46" s="25">
        <v>17</v>
      </c>
      <c r="U46" s="270"/>
      <c r="V46" s="270"/>
      <c r="W46" s="272"/>
      <c r="X46" s="269"/>
      <c r="Y46" s="271"/>
      <c r="Z46" s="268"/>
    </row>
    <row r="47" spans="1:26" ht="14.25" thickBot="1">
      <c r="A47" s="268">
        <v>44</v>
      </c>
      <c r="B47" s="1"/>
      <c r="C47" s="269">
        <v>22</v>
      </c>
      <c r="D47" s="270" t="str">
        <f>VLOOKUP(A47,'BS名簿'!$A$3:$H$60,4)</f>
        <v>高田   　親</v>
      </c>
      <c r="E47" s="270" t="str">
        <f>VLOOKUP(A47,'BS名簿'!$A$3:$H$60,6)</f>
        <v>②</v>
      </c>
      <c r="F47" s="270" t="str">
        <f>VLOOKUP(A47,'BS名簿'!$A$3:$H$60,8)</f>
        <v>(白糠茶路中)</v>
      </c>
      <c r="G47" s="136"/>
      <c r="H47" s="133" t="s">
        <v>727</v>
      </c>
      <c r="J47" s="27"/>
      <c r="K47" s="27"/>
      <c r="L47" s="24"/>
      <c r="M47" s="24"/>
      <c r="N47" s="25"/>
      <c r="O47" s="25"/>
      <c r="P47" s="179"/>
      <c r="Q47" s="28"/>
      <c r="R47" s="25"/>
      <c r="S47" s="153" t="s">
        <v>727</v>
      </c>
      <c r="T47" s="154"/>
      <c r="U47" s="270" t="str">
        <f>VLOOKUP(Z47,'BS名簿'!$A$3:$H$60,4)</f>
        <v>広橋　諒人</v>
      </c>
      <c r="V47" s="270" t="str">
        <f>VLOOKUP(Z47,'BS名簿'!$A$3:$H$60,6)</f>
        <v>②</v>
      </c>
      <c r="W47" s="272" t="str">
        <f>VLOOKUP(Z47,'BS名簿'!$A$3:$H$60,8)</f>
        <v>(札幌北白石中)</v>
      </c>
      <c r="X47" s="269">
        <v>47</v>
      </c>
      <c r="Y47" s="271"/>
      <c r="Z47" s="268">
        <v>13</v>
      </c>
    </row>
    <row r="48" spans="1:26" ht="14.25" thickBot="1">
      <c r="A48" s="268"/>
      <c r="B48" s="1"/>
      <c r="C48" s="269"/>
      <c r="D48" s="270"/>
      <c r="E48" s="270"/>
      <c r="F48" s="270"/>
      <c r="I48" s="139">
        <v>38</v>
      </c>
      <c r="J48" s="137" t="s">
        <v>788</v>
      </c>
      <c r="K48" s="27"/>
      <c r="L48" s="24"/>
      <c r="M48" s="24"/>
      <c r="N48" s="25"/>
      <c r="O48" s="25"/>
      <c r="P48" s="179"/>
      <c r="Q48" s="115" t="s">
        <v>728</v>
      </c>
      <c r="R48" s="152">
        <v>42</v>
      </c>
      <c r="S48" s="25"/>
      <c r="T48" s="25"/>
      <c r="U48" s="270"/>
      <c r="V48" s="270"/>
      <c r="W48" s="272"/>
      <c r="X48" s="269"/>
      <c r="Y48" s="271"/>
      <c r="Z48" s="268"/>
    </row>
    <row r="49" spans="1:27" ht="14.25" thickBot="1">
      <c r="A49" s="268">
        <v>48</v>
      </c>
      <c r="B49" s="1"/>
      <c r="C49" s="269">
        <v>23</v>
      </c>
      <c r="D49" s="270" t="str">
        <f>VLOOKUP(A49,'BS名簿'!$A$3:$H$60,4)</f>
        <v>成島　   勇</v>
      </c>
      <c r="E49" s="270" t="str">
        <f>VLOOKUP(A49,'BS名簿'!$A$3:$H$60,6)</f>
        <v>②</v>
      </c>
      <c r="F49" s="270" t="str">
        <f>VLOOKUP(A49,'BS名簿'!$A$3:$H$60,8)</f>
        <v>(虻田中)</v>
      </c>
      <c r="G49" s="22"/>
      <c r="I49" s="158"/>
      <c r="J49" s="133" t="s">
        <v>727</v>
      </c>
      <c r="L49" s="24"/>
      <c r="M49" s="24"/>
      <c r="N49" s="25"/>
      <c r="O49" s="25"/>
      <c r="P49" s="25"/>
      <c r="Q49" s="153" t="s">
        <v>727</v>
      </c>
      <c r="R49" s="25"/>
      <c r="S49" s="25"/>
      <c r="T49" s="25"/>
      <c r="U49" s="270" t="str">
        <f>VLOOKUP(Z49,'BS名簿'!$A$3:$H$60,4)</f>
        <v>古舘  　 遼</v>
      </c>
      <c r="V49" s="270" t="str">
        <f>VLOOKUP(Z49,'BS名簿'!$A$3:$H$60,6)</f>
        <v>①</v>
      </c>
      <c r="W49" s="272" t="str">
        <f>VLOOKUP(Z49,'BS名簿'!$A$3:$H$60,8)</f>
        <v>(砂川石山中)</v>
      </c>
      <c r="X49" s="269">
        <v>48</v>
      </c>
      <c r="Y49" s="271"/>
      <c r="Z49" s="268">
        <v>26</v>
      </c>
      <c r="AA49">
        <v>10</v>
      </c>
    </row>
    <row r="50" spans="1:26" ht="14.25" thickBot="1">
      <c r="A50" s="268"/>
      <c r="B50" s="1"/>
      <c r="C50" s="269"/>
      <c r="D50" s="270"/>
      <c r="E50" s="270"/>
      <c r="F50" s="270"/>
      <c r="G50" s="23">
        <v>9</v>
      </c>
      <c r="H50" s="111" t="s">
        <v>728</v>
      </c>
      <c r="I50" s="158"/>
      <c r="J50" s="24"/>
      <c r="L50" s="24"/>
      <c r="M50" s="24"/>
      <c r="N50" s="25"/>
      <c r="O50" s="25"/>
      <c r="P50" s="25"/>
      <c r="Q50" s="179"/>
      <c r="R50" s="25"/>
      <c r="S50" s="148" t="s">
        <v>727</v>
      </c>
      <c r="T50" s="155">
        <v>18</v>
      </c>
      <c r="U50" s="270"/>
      <c r="V50" s="270"/>
      <c r="W50" s="272"/>
      <c r="X50" s="269"/>
      <c r="Y50" s="271"/>
      <c r="Z50" s="268"/>
    </row>
    <row r="51" spans="1:26" ht="14.25" thickBot="1">
      <c r="A51" s="268">
        <v>17</v>
      </c>
      <c r="B51" s="1"/>
      <c r="C51" s="269">
        <v>24</v>
      </c>
      <c r="D51" s="270" t="str">
        <f>VLOOKUP(A51,'BS名簿'!$A$3:$H$60,4)</f>
        <v>渡辺　一平</v>
      </c>
      <c r="E51" s="270" t="str">
        <f>VLOOKUP(A51,'BS名簿'!$A$3:$H$60,6)</f>
        <v>①</v>
      </c>
      <c r="F51" s="270" t="str">
        <f>VLOOKUP(A51,'BS名簿'!$A$3:$H$60,8)</f>
        <v>(千歳富丘中)</v>
      </c>
      <c r="G51" s="136"/>
      <c r="H51" s="145" t="s">
        <v>727</v>
      </c>
      <c r="I51" s="237"/>
      <c r="J51" s="24"/>
      <c r="L51" s="24"/>
      <c r="M51" s="24"/>
      <c r="N51" s="25"/>
      <c r="O51" s="25"/>
      <c r="P51" s="25"/>
      <c r="Q51" s="179"/>
      <c r="R51" s="28"/>
      <c r="S51" s="115" t="s">
        <v>728</v>
      </c>
      <c r="T51" s="26"/>
      <c r="U51" s="270" t="str">
        <f>VLOOKUP(Z51,'BS名簿'!$A$3:$H$60,4)</f>
        <v>菊谷　   光</v>
      </c>
      <c r="V51" s="270" t="str">
        <f>VLOOKUP(Z51,'BS名簿'!$A$3:$H$60,6)</f>
        <v>①</v>
      </c>
      <c r="W51" s="272" t="str">
        <f>VLOOKUP(Z51,'BS名簿'!$A$3:$H$60,8)</f>
        <v>(下音更中)</v>
      </c>
      <c r="X51" s="269">
        <v>49</v>
      </c>
      <c r="Y51" s="271"/>
      <c r="Z51" s="268">
        <v>42</v>
      </c>
    </row>
    <row r="52" spans="1:26" ht="14.25" thickBot="1">
      <c r="A52" s="268"/>
      <c r="B52" s="1"/>
      <c r="C52" s="269"/>
      <c r="D52" s="270"/>
      <c r="E52" s="270"/>
      <c r="F52" s="270"/>
      <c r="H52" s="139">
        <v>26</v>
      </c>
      <c r="I52" s="142" t="s">
        <v>728</v>
      </c>
      <c r="J52" s="24"/>
      <c r="L52" s="24"/>
      <c r="M52" s="24"/>
      <c r="N52" s="25"/>
      <c r="O52" s="25"/>
      <c r="P52" s="25"/>
      <c r="Q52" s="179"/>
      <c r="R52" s="115" t="s">
        <v>728</v>
      </c>
      <c r="S52" s="152">
        <v>34</v>
      </c>
      <c r="T52" s="25"/>
      <c r="U52" s="270"/>
      <c r="V52" s="270"/>
      <c r="W52" s="272"/>
      <c r="X52" s="269"/>
      <c r="Y52" s="271"/>
      <c r="Z52" s="268"/>
    </row>
    <row r="53" spans="1:26" ht="14.25" thickBot="1">
      <c r="A53" s="268">
        <v>27</v>
      </c>
      <c r="B53" s="1"/>
      <c r="C53" s="269">
        <v>25</v>
      </c>
      <c r="D53" s="270" t="str">
        <f>VLOOKUP(A53,'BS名簿'!$A$3:$H$60,4)</f>
        <v>潟端  雅史</v>
      </c>
      <c r="E53" s="270" t="str">
        <f>VLOOKUP(A53,'BS名簿'!$A$3:$H$60,6)</f>
        <v>②</v>
      </c>
      <c r="F53" s="270" t="str">
        <f>VLOOKUP(A53,'BS名簿'!$A$3:$H$60,8)</f>
        <v>(深川中)</v>
      </c>
      <c r="G53" s="127"/>
      <c r="H53" s="136"/>
      <c r="I53" s="133" t="s">
        <v>727</v>
      </c>
      <c r="L53" s="24"/>
      <c r="M53" s="24"/>
      <c r="N53" s="25"/>
      <c r="O53" s="25"/>
      <c r="P53" s="25"/>
      <c r="Q53" s="25"/>
      <c r="R53" s="153" t="s">
        <v>727</v>
      </c>
      <c r="S53" s="143"/>
      <c r="T53" s="143"/>
      <c r="U53" s="270" t="str">
        <f>VLOOKUP(Z53,'BS名簿'!$A$3:$H$60,4)</f>
        <v>坂牧　大地</v>
      </c>
      <c r="V53" s="270" t="str">
        <f>VLOOKUP(Z53,'BS名簿'!$A$3:$H$60,6)</f>
        <v>②</v>
      </c>
      <c r="W53" s="272" t="str">
        <f>VLOOKUP(Z53,'BS名簿'!$A$3:$H$60,8)</f>
        <v>(旭川東明中)</v>
      </c>
      <c r="X53" s="269">
        <v>50</v>
      </c>
      <c r="Y53" s="271"/>
      <c r="Z53" s="268">
        <v>32</v>
      </c>
    </row>
    <row r="54" spans="1:26" ht="13.5">
      <c r="A54" s="268"/>
      <c r="B54" s="1"/>
      <c r="C54" s="269"/>
      <c r="D54" s="270"/>
      <c r="E54" s="270"/>
      <c r="F54" s="270"/>
      <c r="L54" s="24" t="s">
        <v>0</v>
      </c>
      <c r="M54" s="24"/>
      <c r="N54" s="25"/>
      <c r="O54" s="25"/>
      <c r="P54" s="25"/>
      <c r="Q54" s="25"/>
      <c r="R54" s="25"/>
      <c r="S54" s="25"/>
      <c r="T54" s="25"/>
      <c r="U54" s="270"/>
      <c r="V54" s="270"/>
      <c r="W54" s="272"/>
      <c r="X54" s="269"/>
      <c r="Y54" s="271"/>
      <c r="Z54" s="268"/>
    </row>
    <row r="55" spans="3:24" ht="13.5">
      <c r="C55" s="33"/>
      <c r="D55" s="34"/>
      <c r="E55" s="34"/>
      <c r="F55" s="35"/>
      <c r="G55" s="24"/>
      <c r="H55" s="24"/>
      <c r="I55" s="24"/>
      <c r="J55" s="24"/>
      <c r="K55" s="24"/>
      <c r="L55" s="24"/>
      <c r="M55" s="24"/>
      <c r="N55" s="25"/>
      <c r="O55" s="25"/>
      <c r="P55" s="25"/>
      <c r="Q55" s="25"/>
      <c r="R55" s="25"/>
      <c r="S55" s="25"/>
      <c r="T55" s="25"/>
      <c r="U55" s="35"/>
      <c r="V55" s="34"/>
      <c r="W55" s="34"/>
      <c r="X55" s="36"/>
    </row>
    <row r="56" spans="3:24" ht="13.5">
      <c r="C56" s="33"/>
      <c r="D56" s="34"/>
      <c r="E56" s="34"/>
      <c r="F56" s="35"/>
      <c r="G56" s="24"/>
      <c r="H56" s="24"/>
      <c r="I56" s="24"/>
      <c r="J56" s="24"/>
      <c r="K56" s="24"/>
      <c r="L56" s="24"/>
      <c r="M56" s="24"/>
      <c r="N56" s="25"/>
      <c r="O56" s="25"/>
      <c r="P56" s="25"/>
      <c r="Q56" s="25"/>
      <c r="R56" s="25"/>
      <c r="S56" s="25"/>
      <c r="T56" s="25"/>
      <c r="U56" s="35"/>
      <c r="V56" s="34"/>
      <c r="W56" s="34"/>
      <c r="X56" s="36"/>
    </row>
    <row r="57" spans="3:24" ht="13.5">
      <c r="C57" s="33"/>
      <c r="D57" s="34"/>
      <c r="E57" s="34"/>
      <c r="F57" s="35"/>
      <c r="G57" s="24"/>
      <c r="H57" s="24"/>
      <c r="I57" s="24"/>
      <c r="J57" s="24"/>
      <c r="K57" s="24"/>
      <c r="L57" s="24"/>
      <c r="M57" s="24"/>
      <c r="N57" s="25"/>
      <c r="O57" s="25"/>
      <c r="P57" s="25"/>
      <c r="Q57" s="25"/>
      <c r="R57" s="25"/>
      <c r="S57" s="25"/>
      <c r="T57" s="25"/>
      <c r="U57" s="35"/>
      <c r="V57" s="34"/>
      <c r="W57" s="34"/>
      <c r="X57" s="36"/>
    </row>
    <row r="58" spans="3:24" ht="13.5">
      <c r="C58" s="33"/>
      <c r="D58" s="34"/>
      <c r="E58" s="34"/>
      <c r="F58" s="35"/>
      <c r="G58" s="24"/>
      <c r="H58" s="24"/>
      <c r="I58" s="24"/>
      <c r="J58" s="24"/>
      <c r="K58" s="24"/>
      <c r="L58" s="24"/>
      <c r="M58" s="24"/>
      <c r="N58" s="25"/>
      <c r="O58" s="25"/>
      <c r="P58" s="25"/>
      <c r="Q58" s="25"/>
      <c r="R58" s="25"/>
      <c r="S58" s="25"/>
      <c r="T58" s="25"/>
      <c r="U58" s="35"/>
      <c r="V58" s="34"/>
      <c r="W58" s="34"/>
      <c r="X58" s="36"/>
    </row>
    <row r="59" spans="3:24" ht="13.5">
      <c r="C59" s="33"/>
      <c r="D59" s="34"/>
      <c r="E59" s="34"/>
      <c r="F59" s="35"/>
      <c r="G59" s="24"/>
      <c r="H59" s="24"/>
      <c r="I59" s="24"/>
      <c r="J59" s="24"/>
      <c r="K59" s="24"/>
      <c r="L59" s="24"/>
      <c r="M59" s="24"/>
      <c r="N59" s="25"/>
      <c r="O59" s="25"/>
      <c r="P59" s="25"/>
      <c r="Q59" s="25"/>
      <c r="R59" s="25"/>
      <c r="S59" s="25"/>
      <c r="T59" s="25"/>
      <c r="U59" s="35"/>
      <c r="V59" s="34"/>
      <c r="W59" s="34"/>
      <c r="X59" s="36"/>
    </row>
    <row r="60" spans="3:24" ht="13.5">
      <c r="C60" s="33"/>
      <c r="D60" s="34"/>
      <c r="E60" s="34"/>
      <c r="F60" s="35"/>
      <c r="G60" s="24"/>
      <c r="H60" s="24"/>
      <c r="I60" s="24"/>
      <c r="J60" s="24"/>
      <c r="K60" s="24"/>
      <c r="L60" s="24"/>
      <c r="M60" s="24"/>
      <c r="N60" s="25"/>
      <c r="O60" s="25"/>
      <c r="P60" s="25"/>
      <c r="Q60" s="25"/>
      <c r="R60" s="25"/>
      <c r="S60" s="25"/>
      <c r="T60" s="25"/>
      <c r="U60" s="35"/>
      <c r="V60" s="34"/>
      <c r="W60" s="34"/>
      <c r="X60" s="36"/>
    </row>
    <row r="61" spans="3:24" ht="13.5">
      <c r="C61" s="33"/>
      <c r="D61" s="34"/>
      <c r="E61" s="34"/>
      <c r="F61" s="35"/>
      <c r="G61" s="24"/>
      <c r="H61" s="24"/>
      <c r="I61" s="24"/>
      <c r="J61" s="24"/>
      <c r="K61" s="24"/>
      <c r="L61" s="24"/>
      <c r="M61" s="24"/>
      <c r="N61" s="25"/>
      <c r="O61" s="25"/>
      <c r="P61" s="25"/>
      <c r="Q61" s="25"/>
      <c r="R61" s="25"/>
      <c r="S61" s="25"/>
      <c r="T61" s="25"/>
      <c r="U61" s="35"/>
      <c r="V61" s="34"/>
      <c r="W61" s="34"/>
      <c r="X61" s="36"/>
    </row>
    <row r="62" spans="3:24" ht="13.5">
      <c r="C62" s="33"/>
      <c r="D62" s="34"/>
      <c r="E62" s="34"/>
      <c r="F62" s="35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5"/>
      <c r="R62" s="25"/>
      <c r="S62" s="25"/>
      <c r="T62" s="25"/>
      <c r="U62" s="35"/>
      <c r="V62" s="34"/>
      <c r="W62" s="34"/>
      <c r="X62" s="36"/>
    </row>
    <row r="63" spans="3:24" ht="13.5">
      <c r="C63" s="33"/>
      <c r="D63" s="34"/>
      <c r="E63" s="34"/>
      <c r="F63" s="35"/>
      <c r="G63" s="24"/>
      <c r="H63" s="24"/>
      <c r="I63" s="24"/>
      <c r="J63" s="24"/>
      <c r="K63" s="24"/>
      <c r="L63" s="24"/>
      <c r="M63" s="24"/>
      <c r="N63" s="25"/>
      <c r="O63" s="25"/>
      <c r="P63" s="25"/>
      <c r="Q63" s="25"/>
      <c r="R63" s="25"/>
      <c r="S63" s="25"/>
      <c r="T63" s="25"/>
      <c r="U63" s="35"/>
      <c r="V63" s="34"/>
      <c r="W63" s="34"/>
      <c r="X63" s="36"/>
    </row>
    <row r="64" spans="3:24" ht="13.5">
      <c r="C64" s="33"/>
      <c r="D64" s="34"/>
      <c r="E64" s="34"/>
      <c r="F64" s="35"/>
      <c r="G64" s="24"/>
      <c r="H64" s="24"/>
      <c r="I64" s="24"/>
      <c r="J64" s="24"/>
      <c r="K64" s="24"/>
      <c r="L64" s="24"/>
      <c r="M64" s="24"/>
      <c r="N64" s="25"/>
      <c r="O64" s="25"/>
      <c r="P64" s="25"/>
      <c r="Q64" s="25"/>
      <c r="R64" s="25"/>
      <c r="S64" s="25"/>
      <c r="T64" s="25"/>
      <c r="U64" s="35"/>
      <c r="V64" s="34"/>
      <c r="W64" s="34"/>
      <c r="X64" s="36"/>
    </row>
    <row r="65" spans="3:24" ht="13.5">
      <c r="C65" s="33"/>
      <c r="D65" s="34"/>
      <c r="E65" s="34"/>
      <c r="F65" s="35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5"/>
      <c r="R65" s="25"/>
      <c r="S65" s="25"/>
      <c r="T65" s="25"/>
      <c r="U65" s="35"/>
      <c r="V65" s="34"/>
      <c r="W65" s="34"/>
      <c r="X65" s="36"/>
    </row>
    <row r="66" spans="3:24" ht="13.5">
      <c r="C66" s="33"/>
      <c r="D66" s="34"/>
      <c r="E66" s="34"/>
      <c r="F66" s="35"/>
      <c r="G66" s="24"/>
      <c r="H66" s="24"/>
      <c r="I66" s="24"/>
      <c r="J66" s="24"/>
      <c r="K66" s="24"/>
      <c r="L66" s="24"/>
      <c r="M66" s="24"/>
      <c r="N66" s="25"/>
      <c r="O66" s="25"/>
      <c r="P66" s="25"/>
      <c r="Q66" s="25"/>
      <c r="R66" s="25"/>
      <c r="S66" s="25"/>
      <c r="T66" s="25"/>
      <c r="U66" s="35"/>
      <c r="V66" s="34"/>
      <c r="W66" s="34"/>
      <c r="X66" s="36"/>
    </row>
    <row r="67" spans="3:24" ht="13.5">
      <c r="C67" s="33"/>
      <c r="D67" s="34"/>
      <c r="E67" s="34"/>
      <c r="F67" s="35"/>
      <c r="G67" s="24"/>
      <c r="H67" s="24"/>
      <c r="I67" s="24"/>
      <c r="J67" s="24"/>
      <c r="K67" s="24"/>
      <c r="L67" s="24"/>
      <c r="M67" s="24"/>
      <c r="N67" s="25"/>
      <c r="O67" s="25"/>
      <c r="P67" s="25"/>
      <c r="Q67" s="25"/>
      <c r="R67" s="25"/>
      <c r="S67" s="25"/>
      <c r="T67" s="25"/>
      <c r="U67" s="35"/>
      <c r="V67" s="34"/>
      <c r="W67" s="34"/>
      <c r="X67" s="36"/>
    </row>
    <row r="68" spans="3:24" ht="13.5">
      <c r="C68" s="33"/>
      <c r="D68" s="34"/>
      <c r="E68" s="34"/>
      <c r="F68" s="35"/>
      <c r="G68" s="24"/>
      <c r="H68" s="24"/>
      <c r="I68" s="24"/>
      <c r="J68" s="24"/>
      <c r="K68" s="24"/>
      <c r="L68" s="24"/>
      <c r="M68" s="24"/>
      <c r="N68" s="25"/>
      <c r="O68" s="25"/>
      <c r="P68" s="25"/>
      <c r="Q68" s="25"/>
      <c r="R68" s="25"/>
      <c r="S68" s="25"/>
      <c r="T68" s="25"/>
      <c r="U68" s="35"/>
      <c r="V68" s="34"/>
      <c r="W68" s="34"/>
      <c r="X68" s="36"/>
    </row>
    <row r="69" spans="3:24" ht="13.5">
      <c r="C69" s="33"/>
      <c r="D69" s="34"/>
      <c r="E69" s="34"/>
      <c r="F69" s="35"/>
      <c r="G69" s="24"/>
      <c r="H69" s="24"/>
      <c r="I69" s="24"/>
      <c r="J69" s="24"/>
      <c r="K69" s="24"/>
      <c r="L69" s="24"/>
      <c r="M69" s="24"/>
      <c r="N69" s="25"/>
      <c r="O69" s="25"/>
      <c r="P69" s="25"/>
      <c r="Q69" s="25"/>
      <c r="R69" s="25"/>
      <c r="S69" s="25"/>
      <c r="T69" s="25"/>
      <c r="U69" s="35"/>
      <c r="V69" s="34"/>
      <c r="W69" s="34"/>
      <c r="X69" s="36"/>
    </row>
    <row r="70" spans="3:24" ht="13.5">
      <c r="C70" s="33"/>
      <c r="D70" s="34"/>
      <c r="E70" s="34"/>
      <c r="F70" s="35"/>
      <c r="G70" s="24"/>
      <c r="H70" s="24"/>
      <c r="I70" s="24"/>
      <c r="J70" s="24"/>
      <c r="K70" s="24"/>
      <c r="L70" s="24"/>
      <c r="M70" s="24"/>
      <c r="N70" s="25"/>
      <c r="O70" s="25"/>
      <c r="P70" s="25"/>
      <c r="Q70" s="25"/>
      <c r="R70" s="25"/>
      <c r="S70" s="25"/>
      <c r="T70" s="25"/>
      <c r="U70" s="35"/>
      <c r="V70" s="34"/>
      <c r="W70" s="34"/>
      <c r="X70" s="36"/>
    </row>
    <row r="71" spans="3:24" ht="13.5">
      <c r="C71" s="33"/>
      <c r="D71" s="34"/>
      <c r="E71" s="34"/>
      <c r="F71" s="35"/>
      <c r="G71" s="24"/>
      <c r="H71" s="24"/>
      <c r="I71" s="24"/>
      <c r="J71" s="24"/>
      <c r="K71" s="24"/>
      <c r="L71" s="24"/>
      <c r="M71" s="24"/>
      <c r="N71" s="25"/>
      <c r="O71" s="25"/>
      <c r="P71" s="25"/>
      <c r="Q71" s="25"/>
      <c r="R71" s="25"/>
      <c r="S71" s="25"/>
      <c r="T71" s="25"/>
      <c r="U71" s="35"/>
      <c r="V71" s="34"/>
      <c r="W71" s="34"/>
      <c r="X71" s="36"/>
    </row>
    <row r="72" spans="3:24" ht="13.5">
      <c r="C72" s="33"/>
      <c r="D72" s="34"/>
      <c r="E72" s="34"/>
      <c r="F72" s="35"/>
      <c r="G72" s="24"/>
      <c r="H72" s="24"/>
      <c r="I72" s="24"/>
      <c r="J72" s="24"/>
      <c r="K72" s="24"/>
      <c r="L72" s="24"/>
      <c r="M72" s="24"/>
      <c r="N72" s="25"/>
      <c r="O72" s="25"/>
      <c r="P72" s="25"/>
      <c r="Q72" s="25"/>
      <c r="R72" s="25"/>
      <c r="S72" s="25"/>
      <c r="T72" s="25"/>
      <c r="U72" s="35"/>
      <c r="V72" s="34"/>
      <c r="W72" s="34"/>
      <c r="X72" s="36"/>
    </row>
    <row r="73" spans="3:24" ht="13.5">
      <c r="C73" s="33"/>
      <c r="D73" s="34"/>
      <c r="E73" s="34"/>
      <c r="F73" s="35"/>
      <c r="G73" s="24"/>
      <c r="H73" s="24"/>
      <c r="I73" s="24"/>
      <c r="J73" s="24"/>
      <c r="K73" s="24"/>
      <c r="L73" s="24"/>
      <c r="M73" s="24"/>
      <c r="N73" s="25"/>
      <c r="O73" s="25"/>
      <c r="P73" s="25"/>
      <c r="Q73" s="25"/>
      <c r="R73" s="25"/>
      <c r="S73" s="25"/>
      <c r="T73" s="25"/>
      <c r="U73" s="35"/>
      <c r="V73" s="34"/>
      <c r="W73" s="34"/>
      <c r="X73" s="36"/>
    </row>
    <row r="74" spans="3:24" ht="13.5">
      <c r="C74" s="33"/>
      <c r="D74" s="34"/>
      <c r="E74" s="34"/>
      <c r="F74" s="35"/>
      <c r="G74" s="24"/>
      <c r="H74" s="24"/>
      <c r="I74" s="24"/>
      <c r="J74" s="24"/>
      <c r="K74" s="24"/>
      <c r="L74" s="24"/>
      <c r="M74" s="24"/>
      <c r="N74" s="25"/>
      <c r="O74" s="25"/>
      <c r="P74" s="25"/>
      <c r="Q74" s="25"/>
      <c r="R74" s="25"/>
      <c r="S74" s="25"/>
      <c r="T74" s="25"/>
      <c r="U74" s="35"/>
      <c r="V74" s="34"/>
      <c r="W74" s="34"/>
      <c r="X74" s="36"/>
    </row>
    <row r="75" spans="3:24" ht="13.5">
      <c r="C75" s="33"/>
      <c r="D75" s="34"/>
      <c r="E75" s="34"/>
      <c r="F75" s="35"/>
      <c r="G75" s="24"/>
      <c r="H75" s="24"/>
      <c r="I75" s="24"/>
      <c r="J75" s="24"/>
      <c r="K75" s="24"/>
      <c r="L75" s="24"/>
      <c r="M75" s="24"/>
      <c r="N75" s="25"/>
      <c r="O75" s="25"/>
      <c r="P75" s="25"/>
      <c r="Q75" s="25"/>
      <c r="R75" s="25"/>
      <c r="S75" s="25"/>
      <c r="T75" s="25"/>
      <c r="U75" s="35"/>
      <c r="V75" s="34"/>
      <c r="W75" s="34"/>
      <c r="X75" s="36"/>
    </row>
    <row r="76" spans="3:24" ht="13.5">
      <c r="C76" s="33"/>
      <c r="D76" s="34"/>
      <c r="E76" s="34"/>
      <c r="F76" s="35"/>
      <c r="G76" s="24"/>
      <c r="H76" s="24"/>
      <c r="I76" s="24"/>
      <c r="J76" s="24"/>
      <c r="K76" s="24"/>
      <c r="L76" s="24"/>
      <c r="M76" s="24"/>
      <c r="N76" s="25"/>
      <c r="O76" s="25"/>
      <c r="P76" s="25"/>
      <c r="Q76" s="25"/>
      <c r="R76" s="25"/>
      <c r="S76" s="25"/>
      <c r="T76" s="25"/>
      <c r="U76" s="35"/>
      <c r="V76" s="34"/>
      <c r="W76" s="34"/>
      <c r="X76" s="36"/>
    </row>
    <row r="77" spans="3:24" ht="13.5">
      <c r="C77" s="33"/>
      <c r="D77" s="34"/>
      <c r="E77" s="34"/>
      <c r="F77" s="35"/>
      <c r="G77" s="24"/>
      <c r="H77" s="24"/>
      <c r="I77" s="24"/>
      <c r="J77" s="24"/>
      <c r="K77" s="24"/>
      <c r="L77" s="24"/>
      <c r="M77" s="24"/>
      <c r="N77" s="25"/>
      <c r="O77" s="25"/>
      <c r="P77" s="25"/>
      <c r="Q77" s="25"/>
      <c r="R77" s="25"/>
      <c r="S77" s="25"/>
      <c r="T77" s="25"/>
      <c r="U77" s="35"/>
      <c r="V77" s="34"/>
      <c r="W77" s="34"/>
      <c r="X77" s="36"/>
    </row>
    <row r="78" spans="3:24" ht="13.5">
      <c r="C78" s="33"/>
      <c r="D78" s="34"/>
      <c r="E78" s="34"/>
      <c r="F78" s="35"/>
      <c r="G78" s="24"/>
      <c r="H78" s="24"/>
      <c r="I78" s="24"/>
      <c r="J78" s="24"/>
      <c r="K78" s="24"/>
      <c r="L78" s="24"/>
      <c r="M78" s="24"/>
      <c r="N78" s="25"/>
      <c r="O78" s="25"/>
      <c r="P78" s="25"/>
      <c r="Q78" s="25"/>
      <c r="R78" s="25"/>
      <c r="S78" s="25"/>
      <c r="T78" s="25"/>
      <c r="U78" s="35"/>
      <c r="V78" s="34"/>
      <c r="W78" s="34"/>
      <c r="X78" s="36"/>
    </row>
    <row r="79" spans="3:24" ht="13.5">
      <c r="C79" s="33"/>
      <c r="D79" s="34"/>
      <c r="E79" s="34"/>
      <c r="F79" s="35"/>
      <c r="G79" s="24"/>
      <c r="H79" s="24"/>
      <c r="I79" s="24"/>
      <c r="J79" s="24"/>
      <c r="K79" s="24"/>
      <c r="L79" s="24"/>
      <c r="M79" s="24"/>
      <c r="N79" s="25"/>
      <c r="O79" s="25"/>
      <c r="P79" s="25"/>
      <c r="Q79" s="25"/>
      <c r="R79" s="25"/>
      <c r="S79" s="25"/>
      <c r="T79" s="25"/>
      <c r="U79" s="35"/>
      <c r="V79" s="34"/>
      <c r="W79" s="34"/>
      <c r="X79" s="36"/>
    </row>
    <row r="80" spans="3:24" ht="13.5">
      <c r="C80" s="33"/>
      <c r="D80" s="34"/>
      <c r="E80" s="34"/>
      <c r="F80" s="35"/>
      <c r="G80" s="24"/>
      <c r="H80" s="24"/>
      <c r="I80" s="24"/>
      <c r="J80" s="24"/>
      <c r="K80" s="24"/>
      <c r="L80" s="24"/>
      <c r="M80" s="24"/>
      <c r="N80" s="25"/>
      <c r="O80" s="25"/>
      <c r="P80" s="25"/>
      <c r="Q80" s="25"/>
      <c r="R80" s="25"/>
      <c r="S80" s="25"/>
      <c r="T80" s="25"/>
      <c r="U80" s="35"/>
      <c r="V80" s="34"/>
      <c r="W80" s="34"/>
      <c r="X80" s="36"/>
    </row>
    <row r="81" spans="3:24" ht="13.5">
      <c r="C81" s="33"/>
      <c r="D81" s="34"/>
      <c r="E81" s="34"/>
      <c r="F81" s="35"/>
      <c r="G81" s="24"/>
      <c r="H81" s="24"/>
      <c r="I81" s="24"/>
      <c r="J81" s="24"/>
      <c r="K81" s="24"/>
      <c r="L81" s="24"/>
      <c r="M81" s="24"/>
      <c r="N81" s="25"/>
      <c r="O81" s="25"/>
      <c r="P81" s="25"/>
      <c r="Q81" s="25"/>
      <c r="R81" s="25"/>
      <c r="S81" s="25"/>
      <c r="T81" s="25"/>
      <c r="U81" s="35"/>
      <c r="V81" s="34"/>
      <c r="W81" s="34"/>
      <c r="X81" s="36"/>
    </row>
    <row r="82" spans="3:24" ht="13.5">
      <c r="C82" s="33"/>
      <c r="D82" s="34"/>
      <c r="E82" s="34"/>
      <c r="F82" s="35"/>
      <c r="G82" s="24"/>
      <c r="H82" s="24"/>
      <c r="I82" s="24"/>
      <c r="J82" s="24"/>
      <c r="K82" s="24"/>
      <c r="L82" s="24"/>
      <c r="M82" s="24"/>
      <c r="N82" s="25"/>
      <c r="O82" s="25"/>
      <c r="P82" s="25"/>
      <c r="Q82" s="25"/>
      <c r="R82" s="25"/>
      <c r="S82" s="25"/>
      <c r="T82" s="25"/>
      <c r="U82" s="35"/>
      <c r="V82" s="34"/>
      <c r="W82" s="34"/>
      <c r="X82" s="36"/>
    </row>
    <row r="83" spans="3:24" ht="13.5">
      <c r="C83" s="33"/>
      <c r="D83" s="34"/>
      <c r="E83" s="34"/>
      <c r="F83" s="35"/>
      <c r="G83" s="24"/>
      <c r="H83" s="24"/>
      <c r="I83" s="24"/>
      <c r="J83" s="24"/>
      <c r="K83" s="24"/>
      <c r="L83" s="24"/>
      <c r="M83" s="24"/>
      <c r="N83" s="25"/>
      <c r="O83" s="25"/>
      <c r="P83" s="25"/>
      <c r="Q83" s="25"/>
      <c r="R83" s="25"/>
      <c r="S83" s="25"/>
      <c r="T83" s="25"/>
      <c r="U83" s="35"/>
      <c r="V83" s="34"/>
      <c r="W83" s="34"/>
      <c r="X83" s="36"/>
    </row>
    <row r="84" spans="3:24" ht="13.5">
      <c r="C84" s="33"/>
      <c r="D84" s="34"/>
      <c r="E84" s="34"/>
      <c r="F84" s="35"/>
      <c r="G84" s="24"/>
      <c r="H84" s="24"/>
      <c r="I84" s="24"/>
      <c r="J84" s="24"/>
      <c r="K84" s="24"/>
      <c r="L84" s="24"/>
      <c r="M84" s="24"/>
      <c r="N84" s="25"/>
      <c r="O84" s="25"/>
      <c r="P84" s="25"/>
      <c r="Q84" s="25"/>
      <c r="R84" s="25"/>
      <c r="S84" s="25"/>
      <c r="T84" s="25"/>
      <c r="U84" s="35"/>
      <c r="V84" s="34"/>
      <c r="W84" s="34"/>
      <c r="X84" s="36"/>
    </row>
    <row r="85" spans="3:24" ht="13.5">
      <c r="C85" s="33"/>
      <c r="D85" s="34"/>
      <c r="E85" s="34"/>
      <c r="F85" s="35"/>
      <c r="G85" s="24"/>
      <c r="H85" s="24"/>
      <c r="I85" s="24"/>
      <c r="J85" s="24"/>
      <c r="K85" s="24"/>
      <c r="L85" s="24"/>
      <c r="M85" s="24"/>
      <c r="N85" s="25"/>
      <c r="O85" s="25"/>
      <c r="P85" s="25"/>
      <c r="Q85" s="25"/>
      <c r="R85" s="25"/>
      <c r="S85" s="25"/>
      <c r="T85" s="25"/>
      <c r="U85" s="35"/>
      <c r="V85" s="34"/>
      <c r="W85" s="34"/>
      <c r="X85" s="36"/>
    </row>
    <row r="86" spans="3:24" ht="13.5">
      <c r="C86" s="33"/>
      <c r="D86" s="34"/>
      <c r="E86" s="34"/>
      <c r="F86" s="35"/>
      <c r="G86" s="24"/>
      <c r="H86" s="24"/>
      <c r="I86" s="24"/>
      <c r="J86" s="24"/>
      <c r="K86" s="24"/>
      <c r="L86" s="24"/>
      <c r="M86" s="24"/>
      <c r="N86" s="25"/>
      <c r="O86" s="25"/>
      <c r="P86" s="25"/>
      <c r="Q86" s="25"/>
      <c r="R86" s="25"/>
      <c r="S86" s="25"/>
      <c r="T86" s="25"/>
      <c r="U86" s="35"/>
      <c r="V86" s="34"/>
      <c r="W86" s="34"/>
      <c r="X86" s="36"/>
    </row>
    <row r="87" spans="3:24" ht="13.5">
      <c r="C87" s="33"/>
      <c r="D87" s="34"/>
      <c r="E87" s="34"/>
      <c r="F87" s="35"/>
      <c r="G87" s="24"/>
      <c r="H87" s="24"/>
      <c r="I87" s="24"/>
      <c r="J87" s="24"/>
      <c r="K87" s="24"/>
      <c r="L87" s="24"/>
      <c r="M87" s="24"/>
      <c r="N87" s="25"/>
      <c r="O87" s="25"/>
      <c r="P87" s="25"/>
      <c r="Q87" s="25"/>
      <c r="R87" s="25"/>
      <c r="S87" s="25"/>
      <c r="T87" s="25"/>
      <c r="U87" s="35"/>
      <c r="V87" s="34"/>
      <c r="W87" s="34"/>
      <c r="X87" s="36"/>
    </row>
    <row r="88" spans="3:24" ht="13.5">
      <c r="C88" s="33"/>
      <c r="D88" s="34"/>
      <c r="E88" s="34"/>
      <c r="F88" s="35"/>
      <c r="G88" s="24"/>
      <c r="H88" s="24"/>
      <c r="I88" s="24"/>
      <c r="J88" s="24"/>
      <c r="K88" s="24"/>
      <c r="L88" s="24"/>
      <c r="M88" s="24"/>
      <c r="N88" s="25"/>
      <c r="O88" s="25"/>
      <c r="P88" s="25"/>
      <c r="Q88" s="25"/>
      <c r="R88" s="25"/>
      <c r="S88" s="25"/>
      <c r="T88" s="25"/>
      <c r="U88" s="35"/>
      <c r="V88" s="34"/>
      <c r="W88" s="34"/>
      <c r="X88" s="36"/>
    </row>
    <row r="89" spans="3:24" ht="13.5">
      <c r="C89" s="33"/>
      <c r="D89" s="34"/>
      <c r="E89" s="34"/>
      <c r="F89" s="35"/>
      <c r="G89" s="24"/>
      <c r="H89" s="24"/>
      <c r="I89" s="24"/>
      <c r="J89" s="24"/>
      <c r="K89" s="24"/>
      <c r="L89" s="24"/>
      <c r="M89" s="24"/>
      <c r="N89" s="25"/>
      <c r="O89" s="25"/>
      <c r="P89" s="25"/>
      <c r="Q89" s="25"/>
      <c r="R89" s="25"/>
      <c r="S89" s="25"/>
      <c r="T89" s="25"/>
      <c r="U89" s="35"/>
      <c r="V89" s="34"/>
      <c r="W89" s="34"/>
      <c r="X89" s="36"/>
    </row>
    <row r="90" spans="3:24" ht="13.5">
      <c r="C90" s="33"/>
      <c r="D90" s="34"/>
      <c r="E90" s="34"/>
      <c r="F90" s="35"/>
      <c r="G90" s="24"/>
      <c r="H90" s="24"/>
      <c r="I90" s="24"/>
      <c r="J90" s="24"/>
      <c r="K90" s="24"/>
      <c r="L90" s="24"/>
      <c r="M90" s="24"/>
      <c r="N90" s="25"/>
      <c r="O90" s="25"/>
      <c r="P90" s="25"/>
      <c r="Q90" s="25"/>
      <c r="R90" s="25"/>
      <c r="S90" s="25"/>
      <c r="T90" s="25"/>
      <c r="U90" s="35"/>
      <c r="V90" s="34"/>
      <c r="W90" s="34"/>
      <c r="X90" s="36"/>
    </row>
    <row r="91" spans="3:24" ht="13.5">
      <c r="C91" s="33"/>
      <c r="D91" s="34"/>
      <c r="E91" s="34"/>
      <c r="F91" s="35"/>
      <c r="G91" s="24"/>
      <c r="H91" s="24"/>
      <c r="I91" s="24"/>
      <c r="J91" s="24"/>
      <c r="K91" s="24"/>
      <c r="L91" s="24"/>
      <c r="M91" s="24"/>
      <c r="N91" s="25"/>
      <c r="O91" s="25"/>
      <c r="P91" s="25"/>
      <c r="Q91" s="25"/>
      <c r="R91" s="25"/>
      <c r="S91" s="25"/>
      <c r="T91" s="25"/>
      <c r="U91" s="35"/>
      <c r="V91" s="34"/>
      <c r="W91" s="34"/>
      <c r="X91" s="36"/>
    </row>
    <row r="92" spans="3:24" ht="13.5">
      <c r="C92" s="33"/>
      <c r="D92" s="34"/>
      <c r="E92" s="34"/>
      <c r="F92" s="35"/>
      <c r="G92" s="24"/>
      <c r="H92" s="24"/>
      <c r="I92" s="24"/>
      <c r="J92" s="24"/>
      <c r="K92" s="24"/>
      <c r="L92" s="24"/>
      <c r="M92" s="24"/>
      <c r="N92" s="25"/>
      <c r="O92" s="25"/>
      <c r="P92" s="25"/>
      <c r="Q92" s="25"/>
      <c r="R92" s="25"/>
      <c r="S92" s="25"/>
      <c r="T92" s="25"/>
      <c r="U92" s="35"/>
      <c r="V92" s="34"/>
      <c r="W92" s="34"/>
      <c r="X92" s="36"/>
    </row>
    <row r="93" spans="3:24" ht="13.5">
      <c r="C93" s="33"/>
      <c r="D93" s="34"/>
      <c r="E93" s="34"/>
      <c r="F93" s="35"/>
      <c r="G93" s="24"/>
      <c r="H93" s="24"/>
      <c r="I93" s="24"/>
      <c r="J93" s="24"/>
      <c r="K93" s="24"/>
      <c r="L93" s="24"/>
      <c r="M93" s="24"/>
      <c r="N93" s="25"/>
      <c r="O93" s="25"/>
      <c r="P93" s="25"/>
      <c r="Q93" s="25"/>
      <c r="R93" s="25"/>
      <c r="S93" s="25"/>
      <c r="T93" s="25"/>
      <c r="U93" s="35"/>
      <c r="V93" s="34"/>
      <c r="W93" s="34"/>
      <c r="X93" s="36"/>
    </row>
    <row r="94" spans="3:24" ht="13.5">
      <c r="C94" s="33"/>
      <c r="D94" s="34"/>
      <c r="E94" s="34"/>
      <c r="F94" s="35"/>
      <c r="G94" s="24"/>
      <c r="H94" s="24"/>
      <c r="I94" s="24"/>
      <c r="J94" s="24"/>
      <c r="K94" s="24"/>
      <c r="L94" s="24"/>
      <c r="M94" s="24"/>
      <c r="N94" s="25"/>
      <c r="O94" s="25"/>
      <c r="P94" s="25"/>
      <c r="Q94" s="25"/>
      <c r="R94" s="25"/>
      <c r="S94" s="25"/>
      <c r="T94" s="25"/>
      <c r="U94" s="35"/>
      <c r="V94" s="34"/>
      <c r="W94" s="34"/>
      <c r="X94" s="36"/>
    </row>
    <row r="95" spans="3:24" ht="13.5">
      <c r="C95" s="33"/>
      <c r="D95" s="34"/>
      <c r="E95" s="34"/>
      <c r="F95" s="35"/>
      <c r="G95" s="24"/>
      <c r="H95" s="24"/>
      <c r="I95" s="24"/>
      <c r="J95" s="24"/>
      <c r="K95" s="24"/>
      <c r="L95" s="24"/>
      <c r="M95" s="24"/>
      <c r="N95" s="25"/>
      <c r="O95" s="25"/>
      <c r="P95" s="25"/>
      <c r="Q95" s="25"/>
      <c r="R95" s="25"/>
      <c r="S95" s="25"/>
      <c r="T95" s="25"/>
      <c r="U95" s="35"/>
      <c r="V95" s="34"/>
      <c r="W95" s="34"/>
      <c r="X95" s="36"/>
    </row>
    <row r="96" spans="3:24" ht="13.5">
      <c r="C96" s="33"/>
      <c r="D96" s="34"/>
      <c r="E96" s="34"/>
      <c r="F96" s="35"/>
      <c r="G96" s="24"/>
      <c r="H96" s="24"/>
      <c r="I96" s="24"/>
      <c r="J96" s="24"/>
      <c r="K96" s="24"/>
      <c r="L96" s="24"/>
      <c r="M96" s="24"/>
      <c r="N96" s="25"/>
      <c r="O96" s="25"/>
      <c r="P96" s="25"/>
      <c r="Q96" s="25"/>
      <c r="R96" s="25"/>
      <c r="S96" s="25"/>
      <c r="T96" s="25"/>
      <c r="U96" s="35"/>
      <c r="V96" s="34"/>
      <c r="W96" s="34"/>
      <c r="X96" s="36"/>
    </row>
    <row r="97" spans="3:24" ht="13.5">
      <c r="C97" s="33"/>
      <c r="D97" s="34"/>
      <c r="E97" s="34"/>
      <c r="F97" s="35"/>
      <c r="G97" s="24"/>
      <c r="H97" s="24"/>
      <c r="I97" s="24"/>
      <c r="J97" s="24"/>
      <c r="K97" s="24"/>
      <c r="L97" s="24"/>
      <c r="M97" s="24"/>
      <c r="N97" s="25"/>
      <c r="O97" s="25"/>
      <c r="P97" s="25"/>
      <c r="Q97" s="25"/>
      <c r="R97" s="25"/>
      <c r="S97" s="25"/>
      <c r="T97" s="25"/>
      <c r="U97" s="35"/>
      <c r="V97" s="34"/>
      <c r="W97" s="34"/>
      <c r="X97" s="36"/>
    </row>
    <row r="98" spans="3:24" ht="13.5">
      <c r="C98" s="33"/>
      <c r="D98" s="34"/>
      <c r="E98" s="34"/>
      <c r="F98" s="35"/>
      <c r="G98" s="24"/>
      <c r="H98" s="24"/>
      <c r="I98" s="24"/>
      <c r="J98" s="24"/>
      <c r="K98" s="24"/>
      <c r="L98" s="24"/>
      <c r="M98" s="24"/>
      <c r="N98" s="25"/>
      <c r="O98" s="25"/>
      <c r="P98" s="25"/>
      <c r="Q98" s="25"/>
      <c r="R98" s="25"/>
      <c r="S98" s="25"/>
      <c r="T98" s="25"/>
      <c r="U98" s="35"/>
      <c r="V98" s="34"/>
      <c r="W98" s="34"/>
      <c r="X98" s="36"/>
    </row>
    <row r="99" spans="3:24" ht="13.5">
      <c r="C99" s="33"/>
      <c r="D99" s="34"/>
      <c r="E99" s="34"/>
      <c r="F99" s="35"/>
      <c r="G99" s="24"/>
      <c r="H99" s="24"/>
      <c r="I99" s="24"/>
      <c r="J99" s="24"/>
      <c r="K99" s="24"/>
      <c r="L99" s="24"/>
      <c r="M99" s="24"/>
      <c r="N99" s="25"/>
      <c r="O99" s="25"/>
      <c r="P99" s="25"/>
      <c r="Q99" s="25"/>
      <c r="R99" s="25"/>
      <c r="S99" s="25"/>
      <c r="T99" s="25"/>
      <c r="U99" s="35"/>
      <c r="V99" s="34"/>
      <c r="W99" s="34"/>
      <c r="X99" s="36"/>
    </row>
    <row r="100" spans="3:24" ht="13.5">
      <c r="C100" s="33"/>
      <c r="D100" s="34"/>
      <c r="E100" s="34"/>
      <c r="F100" s="35"/>
      <c r="G100" s="24"/>
      <c r="H100" s="24"/>
      <c r="I100" s="24"/>
      <c r="J100" s="24"/>
      <c r="K100" s="24"/>
      <c r="L100" s="24"/>
      <c r="M100" s="24"/>
      <c r="N100" s="25"/>
      <c r="O100" s="25"/>
      <c r="P100" s="25"/>
      <c r="Q100" s="25"/>
      <c r="R100" s="25"/>
      <c r="S100" s="25"/>
      <c r="T100" s="25"/>
      <c r="U100" s="35"/>
      <c r="V100" s="34"/>
      <c r="W100" s="34"/>
      <c r="X100" s="36"/>
    </row>
    <row r="101" spans="3:24" ht="13.5">
      <c r="C101" s="33"/>
      <c r="D101" s="34"/>
      <c r="E101" s="34"/>
      <c r="F101" s="35"/>
      <c r="G101" s="24"/>
      <c r="H101" s="24"/>
      <c r="I101" s="24"/>
      <c r="J101" s="24"/>
      <c r="K101" s="24"/>
      <c r="L101" s="24"/>
      <c r="M101" s="24"/>
      <c r="N101" s="25"/>
      <c r="O101" s="25"/>
      <c r="P101" s="25"/>
      <c r="Q101" s="25"/>
      <c r="R101" s="25"/>
      <c r="S101" s="25"/>
      <c r="T101" s="25"/>
      <c r="U101" s="35"/>
      <c r="V101" s="34"/>
      <c r="W101" s="34"/>
      <c r="X101" s="36"/>
    </row>
    <row r="102" spans="3:24" ht="13.5">
      <c r="C102" s="33"/>
      <c r="D102" s="34"/>
      <c r="E102" s="34"/>
      <c r="F102" s="35"/>
      <c r="G102" s="24"/>
      <c r="H102" s="24"/>
      <c r="I102" s="24"/>
      <c r="J102" s="24"/>
      <c r="K102" s="24"/>
      <c r="L102" s="24"/>
      <c r="M102" s="24"/>
      <c r="N102" s="25"/>
      <c r="O102" s="25"/>
      <c r="P102" s="25"/>
      <c r="Q102" s="25"/>
      <c r="R102" s="25"/>
      <c r="S102" s="25"/>
      <c r="T102" s="25"/>
      <c r="U102" s="35"/>
      <c r="V102" s="34"/>
      <c r="W102" s="34"/>
      <c r="X102" s="36"/>
    </row>
    <row r="103" spans="3:24" ht="13.5">
      <c r="C103" s="33"/>
      <c r="D103" s="34"/>
      <c r="E103" s="34"/>
      <c r="F103" s="35"/>
      <c r="G103" s="24"/>
      <c r="H103" s="24"/>
      <c r="I103" s="24"/>
      <c r="J103" s="24"/>
      <c r="K103" s="24"/>
      <c r="L103" s="24"/>
      <c r="M103" s="24"/>
      <c r="N103" s="25"/>
      <c r="O103" s="25"/>
      <c r="P103" s="25"/>
      <c r="Q103" s="25"/>
      <c r="R103" s="25"/>
      <c r="S103" s="25"/>
      <c r="T103" s="25"/>
      <c r="U103" s="35"/>
      <c r="V103" s="34"/>
      <c r="W103" s="34"/>
      <c r="X103" s="36"/>
    </row>
    <row r="104" spans="3:24" ht="13.5">
      <c r="C104" s="33"/>
      <c r="D104" s="34"/>
      <c r="E104" s="34"/>
      <c r="F104" s="35"/>
      <c r="G104" s="24"/>
      <c r="H104" s="24"/>
      <c r="I104" s="24"/>
      <c r="J104" s="24"/>
      <c r="K104" s="24"/>
      <c r="L104" s="24"/>
      <c r="M104" s="24"/>
      <c r="N104" s="25"/>
      <c r="O104" s="25"/>
      <c r="P104" s="25"/>
      <c r="Q104" s="25"/>
      <c r="R104" s="25"/>
      <c r="S104" s="25"/>
      <c r="T104" s="25"/>
      <c r="U104" s="35"/>
      <c r="V104" s="34"/>
      <c r="W104" s="34"/>
      <c r="X104" s="36"/>
    </row>
    <row r="105" spans="3:24" ht="13.5">
      <c r="C105" s="33"/>
      <c r="D105" s="34"/>
      <c r="E105" s="34"/>
      <c r="F105" s="35"/>
      <c r="G105" s="24"/>
      <c r="H105" s="24"/>
      <c r="I105" s="24"/>
      <c r="J105" s="24"/>
      <c r="K105" s="24"/>
      <c r="L105" s="24"/>
      <c r="M105" s="24"/>
      <c r="N105" s="25"/>
      <c r="O105" s="25"/>
      <c r="P105" s="25"/>
      <c r="Q105" s="25"/>
      <c r="R105" s="25"/>
      <c r="S105" s="25"/>
      <c r="T105" s="25"/>
      <c r="U105" s="35"/>
      <c r="V105" s="34"/>
      <c r="W105" s="34"/>
      <c r="X105" s="36"/>
    </row>
    <row r="106" spans="3:24" ht="13.5">
      <c r="C106" s="33"/>
      <c r="D106" s="34"/>
      <c r="E106" s="34"/>
      <c r="F106" s="35"/>
      <c r="G106" s="24"/>
      <c r="H106" s="24"/>
      <c r="I106" s="24"/>
      <c r="J106" s="24"/>
      <c r="K106" s="24"/>
      <c r="L106" s="24"/>
      <c r="M106" s="24"/>
      <c r="N106" s="25"/>
      <c r="O106" s="25"/>
      <c r="P106" s="25"/>
      <c r="Q106" s="25"/>
      <c r="R106" s="25"/>
      <c r="S106" s="25"/>
      <c r="T106" s="25"/>
      <c r="U106" s="35"/>
      <c r="V106" s="34"/>
      <c r="W106" s="34"/>
      <c r="X106" s="36"/>
    </row>
    <row r="107" spans="3:24" ht="13.5">
      <c r="C107" s="33"/>
      <c r="D107" s="34"/>
      <c r="E107" s="34"/>
      <c r="F107" s="35"/>
      <c r="G107" s="24"/>
      <c r="H107" s="24"/>
      <c r="I107" s="24"/>
      <c r="J107" s="24"/>
      <c r="K107" s="24"/>
      <c r="L107" s="24"/>
      <c r="M107" s="24"/>
      <c r="N107" s="25"/>
      <c r="O107" s="25"/>
      <c r="P107" s="25"/>
      <c r="Q107" s="25"/>
      <c r="R107" s="25"/>
      <c r="S107" s="25"/>
      <c r="T107" s="25"/>
      <c r="U107" s="35"/>
      <c r="V107" s="34"/>
      <c r="W107" s="34"/>
      <c r="X107" s="36"/>
    </row>
    <row r="108" spans="3:24" ht="13.5">
      <c r="C108" s="33"/>
      <c r="D108" s="34"/>
      <c r="E108" s="34"/>
      <c r="F108" s="35"/>
      <c r="G108" s="24"/>
      <c r="H108" s="24"/>
      <c r="I108" s="24"/>
      <c r="J108" s="24"/>
      <c r="K108" s="24"/>
      <c r="L108" s="24"/>
      <c r="M108" s="24"/>
      <c r="N108" s="25"/>
      <c r="O108" s="25"/>
      <c r="P108" s="25"/>
      <c r="Q108" s="25"/>
      <c r="R108" s="25"/>
      <c r="S108" s="25"/>
      <c r="T108" s="25"/>
      <c r="U108" s="35"/>
      <c r="V108" s="34"/>
      <c r="W108" s="34"/>
      <c r="X108" s="36"/>
    </row>
    <row r="109" spans="3:24" ht="13.5">
      <c r="C109" s="33"/>
      <c r="D109" s="34"/>
      <c r="E109" s="34"/>
      <c r="F109" s="35"/>
      <c r="G109" s="24"/>
      <c r="H109" s="24"/>
      <c r="I109" s="24"/>
      <c r="J109" s="24"/>
      <c r="K109" s="24"/>
      <c r="L109" s="24"/>
      <c r="M109" s="24"/>
      <c r="N109" s="25"/>
      <c r="O109" s="25"/>
      <c r="P109" s="25"/>
      <c r="Q109" s="25"/>
      <c r="R109" s="25"/>
      <c r="S109" s="25"/>
      <c r="T109" s="25"/>
      <c r="U109" s="35"/>
      <c r="V109" s="34"/>
      <c r="W109" s="34"/>
      <c r="X109" s="36"/>
    </row>
    <row r="110" spans="3:24" ht="13.5">
      <c r="C110" s="33"/>
      <c r="D110" s="34"/>
      <c r="E110" s="34"/>
      <c r="F110" s="35"/>
      <c r="G110" s="24"/>
      <c r="H110" s="24"/>
      <c r="I110" s="24"/>
      <c r="J110" s="24"/>
      <c r="K110" s="24"/>
      <c r="L110" s="24"/>
      <c r="M110" s="24"/>
      <c r="N110" s="25"/>
      <c r="O110" s="25"/>
      <c r="P110" s="25"/>
      <c r="Q110" s="25"/>
      <c r="R110" s="25"/>
      <c r="S110" s="25"/>
      <c r="T110" s="25"/>
      <c r="U110" s="35"/>
      <c r="V110" s="34"/>
      <c r="W110" s="34"/>
      <c r="X110" s="36"/>
    </row>
    <row r="111" spans="3:24" ht="13.5">
      <c r="C111" s="33"/>
      <c r="D111" s="34"/>
      <c r="E111" s="34"/>
      <c r="F111" s="35"/>
      <c r="G111" s="24"/>
      <c r="H111" s="24"/>
      <c r="I111" s="24"/>
      <c r="J111" s="24"/>
      <c r="K111" s="24"/>
      <c r="L111" s="24"/>
      <c r="M111" s="24"/>
      <c r="N111" s="25"/>
      <c r="O111" s="25"/>
      <c r="P111" s="25"/>
      <c r="Q111" s="25"/>
      <c r="R111" s="25"/>
      <c r="S111" s="25"/>
      <c r="T111" s="25"/>
      <c r="U111" s="35"/>
      <c r="V111" s="34"/>
      <c r="W111" s="34"/>
      <c r="X111" s="36"/>
    </row>
    <row r="112" spans="3:24" ht="13.5">
      <c r="C112" s="33"/>
      <c r="D112" s="34"/>
      <c r="E112" s="34"/>
      <c r="F112" s="35"/>
      <c r="G112" s="24"/>
      <c r="H112" s="24"/>
      <c r="I112" s="24"/>
      <c r="J112" s="24"/>
      <c r="K112" s="24"/>
      <c r="L112" s="24"/>
      <c r="M112" s="24"/>
      <c r="N112" s="25"/>
      <c r="O112" s="25"/>
      <c r="P112" s="25"/>
      <c r="Q112" s="25"/>
      <c r="R112" s="25"/>
      <c r="S112" s="25"/>
      <c r="T112" s="25"/>
      <c r="U112" s="35"/>
      <c r="V112" s="34"/>
      <c r="W112" s="34"/>
      <c r="X112" s="36"/>
    </row>
    <row r="113" spans="3:24" ht="13.5">
      <c r="C113" s="33"/>
      <c r="D113" s="34"/>
      <c r="E113" s="34"/>
      <c r="F113" s="35"/>
      <c r="G113" s="24"/>
      <c r="H113" s="24"/>
      <c r="I113" s="24"/>
      <c r="J113" s="24"/>
      <c r="K113" s="24"/>
      <c r="L113" s="24"/>
      <c r="M113" s="24"/>
      <c r="N113" s="25"/>
      <c r="O113" s="25"/>
      <c r="P113" s="25"/>
      <c r="Q113" s="25"/>
      <c r="R113" s="25"/>
      <c r="S113" s="25"/>
      <c r="T113" s="25"/>
      <c r="U113" s="35"/>
      <c r="V113" s="34"/>
      <c r="W113" s="34"/>
      <c r="X113" s="36"/>
    </row>
    <row r="114" spans="3:24" ht="13.5">
      <c r="C114" s="33"/>
      <c r="D114" s="34"/>
      <c r="E114" s="34"/>
      <c r="F114" s="35"/>
      <c r="G114" s="24"/>
      <c r="H114" s="24"/>
      <c r="I114" s="24"/>
      <c r="J114" s="24"/>
      <c r="K114" s="24"/>
      <c r="L114" s="24"/>
      <c r="M114" s="24"/>
      <c r="N114" s="25"/>
      <c r="O114" s="25"/>
      <c r="P114" s="25"/>
      <c r="Q114" s="25"/>
      <c r="R114" s="25"/>
      <c r="S114" s="25"/>
      <c r="T114" s="25"/>
      <c r="U114" s="35"/>
      <c r="V114" s="34"/>
      <c r="W114" s="34"/>
      <c r="X114" s="36"/>
    </row>
    <row r="115" spans="3:24" ht="13.5">
      <c r="C115" s="33"/>
      <c r="D115" s="34"/>
      <c r="E115" s="34"/>
      <c r="F115" s="35"/>
      <c r="G115" s="24"/>
      <c r="H115" s="24"/>
      <c r="I115" s="24"/>
      <c r="J115" s="24"/>
      <c r="K115" s="24"/>
      <c r="L115" s="24"/>
      <c r="M115" s="24"/>
      <c r="N115" s="25"/>
      <c r="O115" s="25"/>
      <c r="P115" s="25"/>
      <c r="Q115" s="25"/>
      <c r="R115" s="25"/>
      <c r="S115" s="25"/>
      <c r="T115" s="25"/>
      <c r="U115" s="35"/>
      <c r="V115" s="34"/>
      <c r="W115" s="34"/>
      <c r="X115" s="36"/>
    </row>
    <row r="116" spans="3:24" ht="13.5">
      <c r="C116" s="33"/>
      <c r="D116" s="34"/>
      <c r="E116" s="34"/>
      <c r="F116" s="35"/>
      <c r="G116" s="24"/>
      <c r="H116" s="24"/>
      <c r="I116" s="24"/>
      <c r="J116" s="24"/>
      <c r="K116" s="24"/>
      <c r="L116" s="24"/>
      <c r="M116" s="24"/>
      <c r="N116" s="25"/>
      <c r="O116" s="25"/>
      <c r="P116" s="25"/>
      <c r="Q116" s="25"/>
      <c r="R116" s="25"/>
      <c r="S116" s="25"/>
      <c r="T116" s="25"/>
      <c r="U116" s="35"/>
      <c r="V116" s="34"/>
      <c r="W116" s="34"/>
      <c r="X116" s="36"/>
    </row>
    <row r="117" spans="3:24" ht="13.5">
      <c r="C117" s="33"/>
      <c r="D117" s="34"/>
      <c r="E117" s="34"/>
      <c r="F117" s="35"/>
      <c r="G117" s="24"/>
      <c r="H117" s="24"/>
      <c r="I117" s="24"/>
      <c r="J117" s="24"/>
      <c r="K117" s="24"/>
      <c r="L117" s="24"/>
      <c r="M117" s="24"/>
      <c r="N117" s="25"/>
      <c r="O117" s="25"/>
      <c r="P117" s="25"/>
      <c r="Q117" s="25"/>
      <c r="R117" s="25"/>
      <c r="S117" s="25"/>
      <c r="T117" s="25"/>
      <c r="U117" s="35"/>
      <c r="V117" s="34"/>
      <c r="W117" s="34"/>
      <c r="X117" s="36"/>
    </row>
    <row r="118" spans="3:24" ht="13.5">
      <c r="C118" s="33"/>
      <c r="D118" s="34"/>
      <c r="E118" s="34"/>
      <c r="F118" s="35"/>
      <c r="G118" s="24"/>
      <c r="H118" s="24"/>
      <c r="I118" s="24"/>
      <c r="J118" s="24"/>
      <c r="K118" s="24"/>
      <c r="L118" s="24"/>
      <c r="M118" s="24"/>
      <c r="N118" s="25"/>
      <c r="O118" s="25"/>
      <c r="P118" s="25"/>
      <c r="Q118" s="25"/>
      <c r="R118" s="25"/>
      <c r="S118" s="25"/>
      <c r="T118" s="25"/>
      <c r="U118" s="35"/>
      <c r="V118" s="34"/>
      <c r="W118" s="34"/>
      <c r="X118" s="36"/>
    </row>
    <row r="119" spans="3:24" ht="13.5">
      <c r="C119" s="33"/>
      <c r="D119" s="34"/>
      <c r="E119" s="34"/>
      <c r="F119" s="35"/>
      <c r="G119" s="24"/>
      <c r="H119" s="24"/>
      <c r="I119" s="24"/>
      <c r="J119" s="24"/>
      <c r="K119" s="24"/>
      <c r="L119" s="24"/>
      <c r="M119" s="24"/>
      <c r="N119" s="25"/>
      <c r="O119" s="25"/>
      <c r="P119" s="25"/>
      <c r="Q119" s="25"/>
      <c r="R119" s="25"/>
      <c r="S119" s="25"/>
      <c r="T119" s="25"/>
      <c r="U119" s="35"/>
      <c r="V119" s="34"/>
      <c r="W119" s="34"/>
      <c r="X119" s="36"/>
    </row>
    <row r="120" spans="3:24" ht="13.5">
      <c r="C120" s="33"/>
      <c r="D120" s="34"/>
      <c r="E120" s="34"/>
      <c r="F120" s="35"/>
      <c r="G120" s="24"/>
      <c r="H120" s="24"/>
      <c r="I120" s="24"/>
      <c r="J120" s="24"/>
      <c r="K120" s="24"/>
      <c r="L120" s="24"/>
      <c r="M120" s="24"/>
      <c r="N120" s="25"/>
      <c r="O120" s="25"/>
      <c r="P120" s="25"/>
      <c r="Q120" s="25"/>
      <c r="R120" s="25"/>
      <c r="S120" s="25"/>
      <c r="T120" s="25"/>
      <c r="U120" s="35"/>
      <c r="V120" s="34"/>
      <c r="W120" s="34"/>
      <c r="X120" s="36"/>
    </row>
    <row r="121" spans="3:24" ht="13.5">
      <c r="C121" s="33"/>
      <c r="D121" s="34"/>
      <c r="E121" s="34"/>
      <c r="F121" s="35"/>
      <c r="G121" s="24"/>
      <c r="H121" s="24"/>
      <c r="I121" s="24"/>
      <c r="J121" s="24"/>
      <c r="K121" s="24"/>
      <c r="L121" s="24"/>
      <c r="M121" s="24"/>
      <c r="N121" s="25"/>
      <c r="O121" s="25"/>
      <c r="P121" s="25"/>
      <c r="Q121" s="25"/>
      <c r="R121" s="25"/>
      <c r="S121" s="25"/>
      <c r="T121" s="25"/>
      <c r="U121" s="35"/>
      <c r="V121" s="34"/>
      <c r="W121" s="34"/>
      <c r="X121" s="36"/>
    </row>
    <row r="122" spans="3:24" ht="13.5">
      <c r="C122" s="33"/>
      <c r="D122" s="34"/>
      <c r="E122" s="34"/>
      <c r="F122" s="35"/>
      <c r="G122" s="24"/>
      <c r="H122" s="24"/>
      <c r="I122" s="24"/>
      <c r="J122" s="24"/>
      <c r="K122" s="24"/>
      <c r="L122" s="24"/>
      <c r="M122" s="24"/>
      <c r="N122" s="25"/>
      <c r="O122" s="25"/>
      <c r="P122" s="25"/>
      <c r="Q122" s="25"/>
      <c r="R122" s="25"/>
      <c r="S122" s="25"/>
      <c r="T122" s="25"/>
      <c r="U122" s="35"/>
      <c r="V122" s="34"/>
      <c r="W122" s="34"/>
      <c r="X122" s="36"/>
    </row>
    <row r="123" spans="3:24" ht="13.5">
      <c r="C123" s="33"/>
      <c r="D123" s="34"/>
      <c r="E123" s="34"/>
      <c r="F123" s="35"/>
      <c r="G123" s="24"/>
      <c r="H123" s="24"/>
      <c r="I123" s="24"/>
      <c r="J123" s="24"/>
      <c r="K123" s="24"/>
      <c r="L123" s="24"/>
      <c r="M123" s="24"/>
      <c r="N123" s="25"/>
      <c r="O123" s="25"/>
      <c r="P123" s="25"/>
      <c r="Q123" s="25"/>
      <c r="R123" s="25"/>
      <c r="S123" s="25"/>
      <c r="T123" s="25"/>
      <c r="U123" s="35"/>
      <c r="V123" s="34"/>
      <c r="W123" s="34"/>
      <c r="X123" s="36"/>
    </row>
    <row r="124" spans="3:24" ht="13.5">
      <c r="C124" s="33"/>
      <c r="D124" s="34"/>
      <c r="E124" s="34"/>
      <c r="F124" s="35"/>
      <c r="G124" s="24"/>
      <c r="H124" s="24"/>
      <c r="I124" s="24"/>
      <c r="J124" s="24"/>
      <c r="K124" s="24"/>
      <c r="L124" s="24"/>
      <c r="M124" s="24"/>
      <c r="N124" s="25"/>
      <c r="O124" s="25"/>
      <c r="P124" s="25"/>
      <c r="Q124" s="25"/>
      <c r="R124" s="25"/>
      <c r="S124" s="25"/>
      <c r="T124" s="25"/>
      <c r="U124" s="35"/>
      <c r="V124" s="34"/>
      <c r="W124" s="34"/>
      <c r="X124" s="36"/>
    </row>
    <row r="125" spans="3:24" ht="13.5">
      <c r="C125" s="33"/>
      <c r="D125" s="34"/>
      <c r="E125" s="34"/>
      <c r="F125" s="35"/>
      <c r="G125" s="24"/>
      <c r="H125" s="24"/>
      <c r="I125" s="24"/>
      <c r="J125" s="24"/>
      <c r="K125" s="24"/>
      <c r="L125" s="24"/>
      <c r="M125" s="24"/>
      <c r="N125" s="25"/>
      <c r="O125" s="25"/>
      <c r="P125" s="25"/>
      <c r="Q125" s="25"/>
      <c r="R125" s="25"/>
      <c r="S125" s="25"/>
      <c r="T125" s="25"/>
      <c r="U125" s="35"/>
      <c r="V125" s="34"/>
      <c r="W125" s="34"/>
      <c r="X125" s="36"/>
    </row>
    <row r="126" spans="3:24" ht="13.5">
      <c r="C126" s="33"/>
      <c r="D126" s="34"/>
      <c r="E126" s="34"/>
      <c r="F126" s="35"/>
      <c r="G126" s="24"/>
      <c r="H126" s="24"/>
      <c r="I126" s="24"/>
      <c r="J126" s="24"/>
      <c r="K126" s="24"/>
      <c r="L126" s="24"/>
      <c r="M126" s="24"/>
      <c r="N126" s="25"/>
      <c r="O126" s="25"/>
      <c r="P126" s="25"/>
      <c r="Q126" s="25"/>
      <c r="R126" s="25"/>
      <c r="S126" s="25"/>
      <c r="T126" s="25"/>
      <c r="U126" s="35"/>
      <c r="V126" s="34"/>
      <c r="W126" s="34"/>
      <c r="X126" s="36"/>
    </row>
    <row r="127" spans="3:24" ht="13.5">
      <c r="C127" s="33"/>
      <c r="D127" s="34"/>
      <c r="E127" s="34"/>
      <c r="F127" s="35"/>
      <c r="G127" s="24"/>
      <c r="H127" s="24"/>
      <c r="I127" s="24"/>
      <c r="J127" s="24"/>
      <c r="K127" s="24"/>
      <c r="L127" s="24"/>
      <c r="M127" s="24"/>
      <c r="N127" s="25"/>
      <c r="O127" s="25"/>
      <c r="P127" s="25"/>
      <c r="Q127" s="25"/>
      <c r="R127" s="25"/>
      <c r="S127" s="25"/>
      <c r="T127" s="25"/>
      <c r="U127" s="35"/>
      <c r="V127" s="34"/>
      <c r="W127" s="34"/>
      <c r="X127" s="36"/>
    </row>
    <row r="128" spans="3:24" ht="13.5">
      <c r="C128" s="33"/>
      <c r="D128" s="34"/>
      <c r="E128" s="34"/>
      <c r="F128" s="35"/>
      <c r="G128" s="24"/>
      <c r="H128" s="24"/>
      <c r="I128" s="24"/>
      <c r="J128" s="24"/>
      <c r="K128" s="24"/>
      <c r="L128" s="24"/>
      <c r="M128" s="24"/>
      <c r="N128" s="25"/>
      <c r="O128" s="25"/>
      <c r="P128" s="25"/>
      <c r="Q128" s="25"/>
      <c r="R128" s="25"/>
      <c r="S128" s="25"/>
      <c r="T128" s="25"/>
      <c r="U128" s="35"/>
      <c r="V128" s="34"/>
      <c r="W128" s="34"/>
      <c r="X128" s="36"/>
    </row>
    <row r="129" spans="3:24" ht="13.5">
      <c r="C129" s="33"/>
      <c r="D129" s="34"/>
      <c r="E129" s="34"/>
      <c r="F129" s="35"/>
      <c r="G129" s="24"/>
      <c r="H129" s="24"/>
      <c r="I129" s="24"/>
      <c r="J129" s="24"/>
      <c r="K129" s="24"/>
      <c r="L129" s="24"/>
      <c r="M129" s="24"/>
      <c r="N129" s="25"/>
      <c r="O129" s="25"/>
      <c r="P129" s="25"/>
      <c r="Q129" s="25"/>
      <c r="R129" s="25"/>
      <c r="S129" s="25"/>
      <c r="T129" s="25"/>
      <c r="U129" s="35"/>
      <c r="V129" s="34"/>
      <c r="W129" s="34"/>
      <c r="X129" s="36"/>
    </row>
    <row r="130" spans="3:24" ht="13.5">
      <c r="C130" s="33"/>
      <c r="D130" s="34"/>
      <c r="E130" s="34"/>
      <c r="F130" s="35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25"/>
      <c r="R130" s="25"/>
      <c r="S130" s="25"/>
      <c r="T130" s="25"/>
      <c r="U130" s="35"/>
      <c r="V130" s="34"/>
      <c r="W130" s="34"/>
      <c r="X130" s="36"/>
    </row>
    <row r="131" spans="3:24" ht="13.5">
      <c r="C131" s="33"/>
      <c r="D131" s="34"/>
      <c r="E131" s="34"/>
      <c r="F131" s="35"/>
      <c r="G131" s="24"/>
      <c r="H131" s="24"/>
      <c r="I131" s="24"/>
      <c r="J131" s="24"/>
      <c r="K131" s="24"/>
      <c r="L131" s="24"/>
      <c r="M131" s="24"/>
      <c r="N131" s="25"/>
      <c r="O131" s="25"/>
      <c r="P131" s="25"/>
      <c r="Q131" s="25"/>
      <c r="R131" s="25"/>
      <c r="S131" s="25"/>
      <c r="T131" s="25"/>
      <c r="U131" s="35"/>
      <c r="V131" s="34"/>
      <c r="W131" s="34"/>
      <c r="X131" s="36"/>
    </row>
    <row r="132" spans="3:24" ht="13.5">
      <c r="C132" s="33"/>
      <c r="D132" s="34"/>
      <c r="E132" s="34"/>
      <c r="F132" s="35"/>
      <c r="G132" s="24"/>
      <c r="H132" s="24"/>
      <c r="I132" s="24"/>
      <c r="J132" s="24"/>
      <c r="K132" s="24"/>
      <c r="L132" s="24"/>
      <c r="M132" s="24"/>
      <c r="N132" s="25"/>
      <c r="O132" s="25"/>
      <c r="P132" s="25"/>
      <c r="Q132" s="25"/>
      <c r="R132" s="25"/>
      <c r="S132" s="25"/>
      <c r="T132" s="25"/>
      <c r="U132" s="35"/>
      <c r="V132" s="34"/>
      <c r="W132" s="34"/>
      <c r="X132" s="36"/>
    </row>
  </sheetData>
  <sheetProtection/>
  <mergeCells count="277">
    <mergeCell ref="C7:C8"/>
    <mergeCell ref="D7:D8"/>
    <mergeCell ref="E7:E8"/>
    <mergeCell ref="F7:F8"/>
    <mergeCell ref="C5:C6"/>
    <mergeCell ref="D5:D6"/>
    <mergeCell ref="E5:E6"/>
    <mergeCell ref="F5:F6"/>
    <mergeCell ref="W7:W8"/>
    <mergeCell ref="X7:X8"/>
    <mergeCell ref="U5:U6"/>
    <mergeCell ref="V5:V6"/>
    <mergeCell ref="U7:U8"/>
    <mergeCell ref="V7:V8"/>
    <mergeCell ref="E11:E12"/>
    <mergeCell ref="F11:F12"/>
    <mergeCell ref="U11:U12"/>
    <mergeCell ref="V11:V12"/>
    <mergeCell ref="W13:W14"/>
    <mergeCell ref="X13:X14"/>
    <mergeCell ref="W11:W12"/>
    <mergeCell ref="X11:X12"/>
    <mergeCell ref="E13:E14"/>
    <mergeCell ref="F13:F14"/>
    <mergeCell ref="U13:U14"/>
    <mergeCell ref="V13:V14"/>
    <mergeCell ref="C15:C16"/>
    <mergeCell ref="D15:D16"/>
    <mergeCell ref="E15:E16"/>
    <mergeCell ref="F15:F16"/>
    <mergeCell ref="C17:C18"/>
    <mergeCell ref="D17:D18"/>
    <mergeCell ref="E17:E18"/>
    <mergeCell ref="F17:F18"/>
    <mergeCell ref="E19:E20"/>
    <mergeCell ref="F19:F20"/>
    <mergeCell ref="U19:U20"/>
    <mergeCell ref="V19:V20"/>
    <mergeCell ref="W15:W16"/>
    <mergeCell ref="X15:X16"/>
    <mergeCell ref="U17:U18"/>
    <mergeCell ref="V17:V18"/>
    <mergeCell ref="W17:W18"/>
    <mergeCell ref="X17:X18"/>
    <mergeCell ref="U15:U16"/>
    <mergeCell ref="V15:V16"/>
    <mergeCell ref="W19:W20"/>
    <mergeCell ref="X19:X20"/>
    <mergeCell ref="C21:C22"/>
    <mergeCell ref="D21:D22"/>
    <mergeCell ref="E21:E22"/>
    <mergeCell ref="F21:F22"/>
    <mergeCell ref="U21:U22"/>
    <mergeCell ref="V21:V22"/>
    <mergeCell ref="W21:W22"/>
    <mergeCell ref="X21:X22"/>
    <mergeCell ref="E25:E26"/>
    <mergeCell ref="F25:F26"/>
    <mergeCell ref="U25:U26"/>
    <mergeCell ref="V25:V26"/>
    <mergeCell ref="C23:C24"/>
    <mergeCell ref="D23:D24"/>
    <mergeCell ref="E23:E24"/>
    <mergeCell ref="F23:F24"/>
    <mergeCell ref="U27:U28"/>
    <mergeCell ref="V27:V28"/>
    <mergeCell ref="W23:W24"/>
    <mergeCell ref="X23:X24"/>
    <mergeCell ref="W25:W26"/>
    <mergeCell ref="X25:X26"/>
    <mergeCell ref="U23:U24"/>
    <mergeCell ref="V23:V24"/>
    <mergeCell ref="W27:W28"/>
    <mergeCell ref="X27:X28"/>
    <mergeCell ref="C27:C28"/>
    <mergeCell ref="D27:D28"/>
    <mergeCell ref="E27:E28"/>
    <mergeCell ref="F27:F28"/>
    <mergeCell ref="U31:U32"/>
    <mergeCell ref="V29:V30"/>
    <mergeCell ref="W29:W30"/>
    <mergeCell ref="C29:C30"/>
    <mergeCell ref="D29:D30"/>
    <mergeCell ref="E29:E30"/>
    <mergeCell ref="F29:F30"/>
    <mergeCell ref="X29:X30"/>
    <mergeCell ref="C31:C32"/>
    <mergeCell ref="D31:D32"/>
    <mergeCell ref="E31:E32"/>
    <mergeCell ref="F31:F32"/>
    <mergeCell ref="M30:N30"/>
    <mergeCell ref="V31:V32"/>
    <mergeCell ref="W31:W32"/>
    <mergeCell ref="X31:X32"/>
    <mergeCell ref="U29:U30"/>
    <mergeCell ref="C33:C34"/>
    <mergeCell ref="D33:D34"/>
    <mergeCell ref="E33:E34"/>
    <mergeCell ref="F33:F34"/>
    <mergeCell ref="U33:U34"/>
    <mergeCell ref="V33:V34"/>
    <mergeCell ref="W33:W34"/>
    <mergeCell ref="X33:X34"/>
    <mergeCell ref="C35:C36"/>
    <mergeCell ref="D35:D36"/>
    <mergeCell ref="E35:E36"/>
    <mergeCell ref="F35:F36"/>
    <mergeCell ref="U35:U36"/>
    <mergeCell ref="V35:V36"/>
    <mergeCell ref="W35:W36"/>
    <mergeCell ref="X35:X36"/>
    <mergeCell ref="W37:W38"/>
    <mergeCell ref="X37:X38"/>
    <mergeCell ref="C37:C38"/>
    <mergeCell ref="D37:D38"/>
    <mergeCell ref="E37:E38"/>
    <mergeCell ref="F37:F38"/>
    <mergeCell ref="E39:E40"/>
    <mergeCell ref="F39:F40"/>
    <mergeCell ref="U37:U38"/>
    <mergeCell ref="V37:V38"/>
    <mergeCell ref="U39:U40"/>
    <mergeCell ref="V39:V40"/>
    <mergeCell ref="W39:W40"/>
    <mergeCell ref="X39:X40"/>
    <mergeCell ref="E41:E42"/>
    <mergeCell ref="F41:F42"/>
    <mergeCell ref="C43:C44"/>
    <mergeCell ref="D43:D44"/>
    <mergeCell ref="E43:E44"/>
    <mergeCell ref="F43:F44"/>
    <mergeCell ref="E45:E46"/>
    <mergeCell ref="F45:F46"/>
    <mergeCell ref="W41:W42"/>
    <mergeCell ref="X41:X42"/>
    <mergeCell ref="U43:U44"/>
    <mergeCell ref="V43:V44"/>
    <mergeCell ref="W43:W44"/>
    <mergeCell ref="X43:X44"/>
    <mergeCell ref="U41:U42"/>
    <mergeCell ref="V41:V42"/>
    <mergeCell ref="U45:U46"/>
    <mergeCell ref="V45:V46"/>
    <mergeCell ref="W45:W46"/>
    <mergeCell ref="X45:X46"/>
    <mergeCell ref="C47:C48"/>
    <mergeCell ref="D47:D48"/>
    <mergeCell ref="E47:E48"/>
    <mergeCell ref="F47:F48"/>
    <mergeCell ref="U47:U48"/>
    <mergeCell ref="V47:V48"/>
    <mergeCell ref="W47:W48"/>
    <mergeCell ref="X47:X48"/>
    <mergeCell ref="C53:C54"/>
    <mergeCell ref="D53:D54"/>
    <mergeCell ref="E53:E54"/>
    <mergeCell ref="F53:F54"/>
    <mergeCell ref="V49:V50"/>
    <mergeCell ref="W49:W50"/>
    <mergeCell ref="C49:C50"/>
    <mergeCell ref="D49:D50"/>
    <mergeCell ref="E49:E50"/>
    <mergeCell ref="F49:F50"/>
    <mergeCell ref="C51:C52"/>
    <mergeCell ref="D51:D52"/>
    <mergeCell ref="E51:E52"/>
    <mergeCell ref="F51:F52"/>
    <mergeCell ref="Y5:Y6"/>
    <mergeCell ref="Y7:Y8"/>
    <mergeCell ref="Y9:Y10"/>
    <mergeCell ref="Y11:Y12"/>
    <mergeCell ref="U51:U52"/>
    <mergeCell ref="Y35:Y36"/>
    <mergeCell ref="Y37:Y38"/>
    <mergeCell ref="Y23:Y24"/>
    <mergeCell ref="Y25:Y26"/>
    <mergeCell ref="V51:V52"/>
    <mergeCell ref="W51:W52"/>
    <mergeCell ref="X51:X52"/>
    <mergeCell ref="U49:U50"/>
    <mergeCell ref="X49:X50"/>
    <mergeCell ref="U53:U54"/>
    <mergeCell ref="V53:V54"/>
    <mergeCell ref="W53:W54"/>
    <mergeCell ref="X53:X54"/>
    <mergeCell ref="Y31:Y32"/>
    <mergeCell ref="Y33:Y34"/>
    <mergeCell ref="Y13:Y14"/>
    <mergeCell ref="Y15:Y16"/>
    <mergeCell ref="Y17:Y18"/>
    <mergeCell ref="Y19:Y20"/>
    <mergeCell ref="Y21:Y22"/>
    <mergeCell ref="C2:X3"/>
    <mergeCell ref="A5:A6"/>
    <mergeCell ref="A7:A8"/>
    <mergeCell ref="A9:A10"/>
    <mergeCell ref="U9:U10"/>
    <mergeCell ref="V9:V10"/>
    <mergeCell ref="E9:E10"/>
    <mergeCell ref="F9:F10"/>
    <mergeCell ref="W5:W6"/>
    <mergeCell ref="X5:X6"/>
    <mergeCell ref="Y47:Y48"/>
    <mergeCell ref="Y49:Y50"/>
    <mergeCell ref="W9:W10"/>
    <mergeCell ref="X9:X10"/>
    <mergeCell ref="Y39:Y40"/>
    <mergeCell ref="Y41:Y42"/>
    <mergeCell ref="Y43:Y44"/>
    <mergeCell ref="Y45:Y46"/>
    <mergeCell ref="Y27:Y28"/>
    <mergeCell ref="Y29:Y30"/>
    <mergeCell ref="Y51:Y52"/>
    <mergeCell ref="Y53:Y54"/>
    <mergeCell ref="A23:A24"/>
    <mergeCell ref="A25:A26"/>
    <mergeCell ref="C25:C26"/>
    <mergeCell ref="D25:D26"/>
    <mergeCell ref="A47:A48"/>
    <mergeCell ref="A49:A50"/>
    <mergeCell ref="A27:A28"/>
    <mergeCell ref="A29:A30"/>
    <mergeCell ref="A15:A16"/>
    <mergeCell ref="A17:A18"/>
    <mergeCell ref="A19:A20"/>
    <mergeCell ref="A21:A22"/>
    <mergeCell ref="C9:C10"/>
    <mergeCell ref="D9:D10"/>
    <mergeCell ref="A11:A12"/>
    <mergeCell ref="A13:A14"/>
    <mergeCell ref="C13:C14"/>
    <mergeCell ref="D13:D14"/>
    <mergeCell ref="C11:C12"/>
    <mergeCell ref="D11:D12"/>
    <mergeCell ref="A43:A44"/>
    <mergeCell ref="A45:A46"/>
    <mergeCell ref="C19:C20"/>
    <mergeCell ref="D19:D20"/>
    <mergeCell ref="C45:C46"/>
    <mergeCell ref="D45:D46"/>
    <mergeCell ref="C41:C42"/>
    <mergeCell ref="D41:D42"/>
    <mergeCell ref="C39:C40"/>
    <mergeCell ref="D39:D40"/>
    <mergeCell ref="A31:A32"/>
    <mergeCell ref="A33:A34"/>
    <mergeCell ref="A35:A36"/>
    <mergeCell ref="A37:A38"/>
    <mergeCell ref="A51:A52"/>
    <mergeCell ref="A53:A54"/>
    <mergeCell ref="Z37:Z38"/>
    <mergeCell ref="Z39:Z40"/>
    <mergeCell ref="Z53:Z54"/>
    <mergeCell ref="Z45:Z46"/>
    <mergeCell ref="Z47:Z48"/>
    <mergeCell ref="Z49:Z50"/>
    <mergeCell ref="A39:A40"/>
    <mergeCell ref="A41:A42"/>
    <mergeCell ref="Z5:Z6"/>
    <mergeCell ref="Z7:Z8"/>
    <mergeCell ref="Z9:Z10"/>
    <mergeCell ref="Z11:Z12"/>
    <mergeCell ref="Z13:Z14"/>
    <mergeCell ref="Z15:Z16"/>
    <mergeCell ref="Z21:Z22"/>
    <mergeCell ref="Z23:Z24"/>
    <mergeCell ref="Z17:Z18"/>
    <mergeCell ref="Z19:Z20"/>
    <mergeCell ref="Z51:Z52"/>
    <mergeCell ref="Z41:Z42"/>
    <mergeCell ref="Z43:Z44"/>
    <mergeCell ref="Z25:Z26"/>
    <mergeCell ref="Z27:Z28"/>
    <mergeCell ref="Z29:Z30"/>
    <mergeCell ref="Z31:Z32"/>
    <mergeCell ref="Z33:Z34"/>
    <mergeCell ref="Z35:Z36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Z131"/>
  <sheetViews>
    <sheetView view="pageBreakPreview" zoomScaleSheetLayoutView="100" zoomScalePageLayoutView="0" workbookViewId="0" topLeftCell="A1">
      <selection activeCell="C1" sqref="C1:X2"/>
    </sheetView>
  </sheetViews>
  <sheetFormatPr defaultColWidth="9.00390625" defaultRowHeight="13.5"/>
  <cols>
    <col min="1" max="1" width="5.625" style="0" customWidth="1"/>
    <col min="2" max="2" width="1.37890625" style="0" customWidth="1"/>
    <col min="3" max="3" width="2.50390625" style="37" customWidth="1"/>
    <col min="4" max="4" width="10.625" style="21" customWidth="1"/>
    <col min="5" max="5" width="3.125" style="21" customWidth="1"/>
    <col min="6" max="6" width="7.875" style="20" customWidth="1"/>
    <col min="7" max="11" width="3.125" style="23" customWidth="1"/>
    <col min="12" max="13" width="1.4921875" style="23" customWidth="1"/>
    <col min="14" max="15" width="1.4921875" style="38" customWidth="1"/>
    <col min="16" max="20" width="3.125" style="38" customWidth="1"/>
    <col min="21" max="21" width="10.625" style="20" customWidth="1"/>
    <col min="22" max="22" width="3.125" style="21" customWidth="1"/>
    <col min="23" max="23" width="7.875" style="21" customWidth="1"/>
    <col min="24" max="24" width="2.50390625" style="39" customWidth="1"/>
    <col min="25" max="25" width="1.37890625" style="0" customWidth="1"/>
    <col min="26" max="26" width="5.625" style="0" customWidth="1"/>
  </cols>
  <sheetData>
    <row r="1" spans="3:24" ht="13.5">
      <c r="C1" s="273" t="s">
        <v>70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spans="3:24" ht="13.5"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3:24" ht="14.25">
      <c r="C3" s="16"/>
      <c r="D3" s="17"/>
      <c r="E3" s="17"/>
      <c r="F3" s="16"/>
      <c r="G3" s="18"/>
      <c r="H3" s="18"/>
      <c r="I3" s="18"/>
      <c r="J3" s="18"/>
      <c r="K3" s="18"/>
      <c r="L3" s="18"/>
      <c r="M3" s="18"/>
      <c r="N3" s="19"/>
      <c r="O3" s="19"/>
      <c r="P3" s="19"/>
      <c r="Q3" s="19"/>
      <c r="R3" s="19"/>
      <c r="S3" s="19"/>
      <c r="T3" s="19"/>
      <c r="U3" s="16"/>
      <c r="V3" s="17"/>
      <c r="W3" s="17"/>
      <c r="X3" s="16"/>
    </row>
    <row r="4" spans="1:26" ht="14.25" thickBot="1">
      <c r="A4" s="268">
        <v>19</v>
      </c>
      <c r="C4" s="269">
        <v>1</v>
      </c>
      <c r="D4" s="270" t="str">
        <f>VLOOKUP(A4,'GS名簿'!$A$3:$H$60,4)</f>
        <v>高畑　祐紀子</v>
      </c>
      <c r="E4" s="270" t="str">
        <f>VLOOKUP(A4,'GS名簿'!$A$3:$H$60,6)</f>
        <v>②</v>
      </c>
      <c r="F4" s="270" t="str">
        <f>VLOOKUP(A4,'GS名簿'!$A$3:$H$60,8)</f>
        <v>(北広島東部中)</v>
      </c>
      <c r="G4" s="127"/>
      <c r="H4" s="127"/>
      <c r="L4" s="24"/>
      <c r="M4" s="24"/>
      <c r="N4" s="25"/>
      <c r="O4" s="25"/>
      <c r="P4" s="25"/>
      <c r="Q4" s="25"/>
      <c r="R4" s="25"/>
      <c r="S4" s="143"/>
      <c r="T4" s="143"/>
      <c r="U4" s="270" t="str">
        <f>VLOOKUP(Z4,'GS名簿'!$A$3:$H$60,4)</f>
        <v>舟橋　佳歩</v>
      </c>
      <c r="V4" s="270" t="str">
        <f>VLOOKUP(Z4,'GS名簿'!$A$3:$H$60,6)</f>
        <v>①</v>
      </c>
      <c r="W4" s="270" t="str">
        <f>VLOOKUP(Z4,'GS名簿'!$A$3:$H$60,8)</f>
        <v>(旭川忠和中)</v>
      </c>
      <c r="X4" s="269">
        <v>28</v>
      </c>
      <c r="Z4" s="268">
        <v>35</v>
      </c>
    </row>
    <row r="5" spans="1:26" ht="14.25" thickBot="1">
      <c r="A5" s="268"/>
      <c r="C5" s="269"/>
      <c r="D5" s="270"/>
      <c r="E5" s="270"/>
      <c r="F5" s="270"/>
      <c r="H5" s="175">
        <v>23</v>
      </c>
      <c r="I5" s="129" t="s">
        <v>727</v>
      </c>
      <c r="L5" s="24"/>
      <c r="M5" s="24"/>
      <c r="N5" s="25"/>
      <c r="O5" s="25"/>
      <c r="P5" s="25"/>
      <c r="Q5" s="25"/>
      <c r="R5" s="133" t="s">
        <v>727</v>
      </c>
      <c r="S5" s="178">
        <v>31</v>
      </c>
      <c r="T5" s="25"/>
      <c r="U5" s="270"/>
      <c r="V5" s="270"/>
      <c r="W5" s="270"/>
      <c r="X5" s="269"/>
      <c r="Z5" s="268"/>
    </row>
    <row r="6" spans="1:26" ht="13.5">
      <c r="A6" s="268">
        <v>54</v>
      </c>
      <c r="C6" s="269">
        <v>2</v>
      </c>
      <c r="D6" s="270" t="str">
        <f>VLOOKUP(A6,'GS名簿'!$A$3:$H$60,4)</f>
        <v>冨樫　莉菜</v>
      </c>
      <c r="E6" s="270" t="str">
        <f>VLOOKUP(A6,'GS名簿'!$A$3:$H$60,6)</f>
        <v>②</v>
      </c>
      <c r="F6" s="270" t="str">
        <f>VLOOKUP(A6,'GS名簿'!$A$3:$H$60,8)</f>
        <v>(室蘭港南中)</v>
      </c>
      <c r="G6" s="22"/>
      <c r="I6" s="147" t="s">
        <v>728</v>
      </c>
      <c r="J6" s="24"/>
      <c r="L6" s="24"/>
      <c r="M6" s="24"/>
      <c r="N6" s="25"/>
      <c r="O6" s="25"/>
      <c r="P6" s="25"/>
      <c r="Q6" s="179"/>
      <c r="R6" s="141" t="s">
        <v>728</v>
      </c>
      <c r="S6" s="25"/>
      <c r="T6" s="26"/>
      <c r="U6" s="270" t="str">
        <f>VLOOKUP(Z6,'GS名簿'!$A$3:$H$60,4)</f>
        <v>本間　理紗</v>
      </c>
      <c r="V6" s="270" t="str">
        <f>VLOOKUP(Z6,'GS名簿'!$A$3:$H$60,6)</f>
        <v>②</v>
      </c>
      <c r="W6" s="270" t="str">
        <f>VLOOKUP(Z6,'GS名簿'!$A$3:$H$60,8)</f>
        <v>(札幌平岡緑中)</v>
      </c>
      <c r="X6" s="269">
        <v>29</v>
      </c>
      <c r="Z6" s="268">
        <v>18</v>
      </c>
    </row>
    <row r="7" spans="1:26" ht="14.25" thickBot="1">
      <c r="A7" s="268"/>
      <c r="C7" s="269"/>
      <c r="D7" s="270"/>
      <c r="E7" s="270"/>
      <c r="F7" s="270"/>
      <c r="G7" s="23">
        <v>1</v>
      </c>
      <c r="H7" s="137" t="s">
        <v>728</v>
      </c>
      <c r="I7" s="237"/>
      <c r="J7" s="24"/>
      <c r="L7" s="24"/>
      <c r="M7" s="24"/>
      <c r="N7" s="25"/>
      <c r="O7" s="25"/>
      <c r="P7" s="25"/>
      <c r="Q7" s="179"/>
      <c r="R7" s="28"/>
      <c r="S7" s="137" t="s">
        <v>728</v>
      </c>
      <c r="T7" s="25">
        <v>12</v>
      </c>
      <c r="U7" s="270"/>
      <c r="V7" s="270"/>
      <c r="W7" s="270"/>
      <c r="X7" s="269"/>
      <c r="Z7" s="268"/>
    </row>
    <row r="8" spans="1:26" ht="14.25" thickBot="1">
      <c r="A8" s="268">
        <v>25</v>
      </c>
      <c r="C8" s="269">
        <v>3</v>
      </c>
      <c r="D8" s="270" t="str">
        <f>VLOOKUP(A8,'GS名簿'!$A$3:$H$60,4)</f>
        <v>伊藤　恵里佳</v>
      </c>
      <c r="E8" s="270" t="str">
        <f>VLOOKUP(A8,'GS名簿'!$A$3:$H$60,6)</f>
        <v>①</v>
      </c>
      <c r="F8" s="270" t="str">
        <f>VLOOKUP(A8,'GS名簿'!$A$3:$H$60,8)</f>
        <v>(岩見沢光陵中)</v>
      </c>
      <c r="G8" s="136"/>
      <c r="H8" s="133" t="s">
        <v>727</v>
      </c>
      <c r="I8" s="158"/>
      <c r="J8" s="24"/>
      <c r="L8" s="24"/>
      <c r="M8" s="24"/>
      <c r="N8" s="25"/>
      <c r="O8" s="25"/>
      <c r="P8" s="25"/>
      <c r="Q8" s="179"/>
      <c r="R8" s="25"/>
      <c r="S8" s="153" t="s">
        <v>727</v>
      </c>
      <c r="T8" s="154"/>
      <c r="U8" s="270" t="str">
        <f>VLOOKUP(Z8,'GS名簿'!$A$3:$H$60,4)</f>
        <v>中山  ひかる</v>
      </c>
      <c r="V8" s="270" t="str">
        <f>VLOOKUP(Z8,'GS名簿'!$A$3:$H$60,6)</f>
        <v>②</v>
      </c>
      <c r="W8" s="270" t="str">
        <f>VLOOKUP(Z8,'GS名簿'!$A$3:$H$60,8)</f>
        <v>(砂川石山中)</v>
      </c>
      <c r="X8" s="269">
        <v>30</v>
      </c>
      <c r="Z8" s="268">
        <v>30</v>
      </c>
    </row>
    <row r="9" spans="1:26" ht="14.25" thickBot="1">
      <c r="A9" s="268"/>
      <c r="C9" s="269"/>
      <c r="D9" s="270"/>
      <c r="E9" s="270"/>
      <c r="F9" s="270"/>
      <c r="I9" s="176">
        <v>39</v>
      </c>
      <c r="J9" s="133" t="s">
        <v>790</v>
      </c>
      <c r="L9" s="24"/>
      <c r="M9" s="24"/>
      <c r="N9" s="25"/>
      <c r="O9" s="25"/>
      <c r="P9" s="25"/>
      <c r="Q9" s="148"/>
      <c r="R9" s="152">
        <v>43</v>
      </c>
      <c r="S9" s="25"/>
      <c r="T9" s="25"/>
      <c r="U9" s="270"/>
      <c r="V9" s="270"/>
      <c r="W9" s="270"/>
      <c r="X9" s="269"/>
      <c r="Z9" s="268"/>
    </row>
    <row r="10" spans="1:26" ht="14.25" thickBot="1">
      <c r="A10" s="268">
        <v>1</v>
      </c>
      <c r="C10" s="269">
        <v>4</v>
      </c>
      <c r="D10" s="270" t="str">
        <f>VLOOKUP(A10,'GS名簿'!$A$3:$H$60,4)</f>
        <v>土屋　海洋</v>
      </c>
      <c r="E10" s="270" t="str">
        <f>VLOOKUP(A10,'GS名簿'!$A$3:$H$60,6)</f>
        <v>②</v>
      </c>
      <c r="F10" s="270" t="str">
        <f>VLOOKUP(A10,'GS名簿'!$A$3:$H$60,8)</f>
        <v>(函館五稜中)</v>
      </c>
      <c r="G10" s="127"/>
      <c r="J10" s="147" t="s">
        <v>728</v>
      </c>
      <c r="K10" s="24"/>
      <c r="L10" s="24"/>
      <c r="M10" s="24"/>
      <c r="N10" s="25"/>
      <c r="O10" s="25"/>
      <c r="P10" s="179"/>
      <c r="Q10" s="115"/>
      <c r="R10" s="25"/>
      <c r="S10" s="25"/>
      <c r="T10" s="143"/>
      <c r="U10" s="270" t="str">
        <f>VLOOKUP(Z10,'GS名簿'!$A$3:$H$60,4)</f>
        <v>齋藤  寧音</v>
      </c>
      <c r="V10" s="270" t="str">
        <f>VLOOKUP(Z10,'GS名簿'!$A$3:$H$60,6)</f>
        <v>②</v>
      </c>
      <c r="W10" s="270" t="str">
        <f>VLOOKUP(Z10,'GS名簿'!$A$3:$H$60,8)</f>
        <v>(小樽菁園中)</v>
      </c>
      <c r="X10" s="269">
        <v>31</v>
      </c>
      <c r="Z10" s="268">
        <v>9</v>
      </c>
    </row>
    <row r="11" spans="1:26" ht="14.25" thickBot="1">
      <c r="A11" s="268"/>
      <c r="C11" s="269"/>
      <c r="D11" s="270"/>
      <c r="E11" s="270"/>
      <c r="F11" s="270"/>
      <c r="G11" s="128">
        <v>2</v>
      </c>
      <c r="H11" s="133" t="s">
        <v>727</v>
      </c>
      <c r="J11" s="237"/>
      <c r="K11" s="24"/>
      <c r="L11" s="24"/>
      <c r="M11" s="24"/>
      <c r="N11" s="25"/>
      <c r="O11" s="25"/>
      <c r="P11" s="179"/>
      <c r="Q11" s="28"/>
      <c r="R11" s="25"/>
      <c r="S11" s="148" t="s">
        <v>727</v>
      </c>
      <c r="T11" s="25">
        <v>13</v>
      </c>
      <c r="U11" s="270"/>
      <c r="V11" s="270"/>
      <c r="W11" s="270"/>
      <c r="X11" s="269"/>
      <c r="Z11" s="268"/>
    </row>
    <row r="12" spans="1:26" ht="13.5">
      <c r="A12" s="268">
        <v>16</v>
      </c>
      <c r="C12" s="269">
        <v>5</v>
      </c>
      <c r="D12" s="270" t="str">
        <f>VLOOKUP(A12,'GS名簿'!$A$3:$H$60,4)</f>
        <v>大塚　未来</v>
      </c>
      <c r="E12" s="270" t="str">
        <f>VLOOKUP(A12,'GS名簿'!$A$3:$H$60,6)</f>
        <v>②</v>
      </c>
      <c r="F12" s="270" t="str">
        <f>VLOOKUP(A12,'GS名簿'!$A$3:$H$60,8)</f>
        <v>(札幌平岡緑中)</v>
      </c>
      <c r="G12" s="22"/>
      <c r="H12" s="140" t="s">
        <v>728</v>
      </c>
      <c r="I12" s="27"/>
      <c r="J12" s="237"/>
      <c r="K12" s="24"/>
      <c r="L12" s="24"/>
      <c r="M12" s="24"/>
      <c r="N12" s="25"/>
      <c r="O12" s="25"/>
      <c r="P12" s="179"/>
      <c r="Q12" s="28"/>
      <c r="R12" s="172" t="s">
        <v>782</v>
      </c>
      <c r="S12" s="115" t="s">
        <v>728</v>
      </c>
      <c r="T12" s="26"/>
      <c r="U12" s="270" t="str">
        <f>VLOOKUP(Z12,'GS名簿'!$A$3:$H$60,4)</f>
        <v>林田　彩</v>
      </c>
      <c r="V12" s="270" t="str">
        <f>VLOOKUP(Z12,'GS名簿'!$A$3:$H$60,6)</f>
        <v>②</v>
      </c>
      <c r="W12" s="270" t="str">
        <f>VLOOKUP(Z12,'GS名簿'!$A$3:$H$60,8)</f>
        <v>(札幌篠路中)</v>
      </c>
      <c r="X12" s="269">
        <v>32</v>
      </c>
      <c r="Z12" s="268">
        <v>13</v>
      </c>
    </row>
    <row r="13" spans="1:26" ht="14.25" thickBot="1">
      <c r="A13" s="268"/>
      <c r="C13" s="269"/>
      <c r="D13" s="270"/>
      <c r="E13" s="270"/>
      <c r="F13" s="270"/>
      <c r="H13" s="139">
        <v>24</v>
      </c>
      <c r="I13" s="111" t="s">
        <v>728</v>
      </c>
      <c r="J13" s="237"/>
      <c r="K13" s="24"/>
      <c r="L13" s="24"/>
      <c r="M13" s="24"/>
      <c r="N13" s="25"/>
      <c r="O13" s="25"/>
      <c r="P13" s="179"/>
      <c r="Q13" s="28"/>
      <c r="R13" s="142" t="s">
        <v>727</v>
      </c>
      <c r="S13" s="152">
        <v>32</v>
      </c>
      <c r="T13" s="25"/>
      <c r="U13" s="270"/>
      <c r="V13" s="270"/>
      <c r="W13" s="270"/>
      <c r="X13" s="269"/>
      <c r="Z13" s="268"/>
    </row>
    <row r="14" spans="1:26" ht="13.5">
      <c r="A14" s="268">
        <v>11</v>
      </c>
      <c r="C14" s="269">
        <v>6</v>
      </c>
      <c r="D14" s="270" t="str">
        <f>VLOOKUP(A14,'GS名簿'!$A$3:$H$60,4)</f>
        <v>佐々木  萌果</v>
      </c>
      <c r="E14" s="270" t="str">
        <f>VLOOKUP(A14,'GS名簿'!$A$3:$H$60,6)</f>
        <v>②</v>
      </c>
      <c r="F14" s="270" t="str">
        <f>VLOOKUP(A14,'GS名簿'!$A$3:$H$60,8)</f>
        <v>(島牧中)</v>
      </c>
      <c r="G14" s="22"/>
      <c r="H14" s="158"/>
      <c r="I14" s="177" t="s">
        <v>729</v>
      </c>
      <c r="J14" s="158"/>
      <c r="K14" s="24"/>
      <c r="L14" s="24"/>
      <c r="M14" s="24"/>
      <c r="N14" s="25"/>
      <c r="O14" s="25"/>
      <c r="P14" s="179"/>
      <c r="Q14" s="25"/>
      <c r="R14" s="115" t="s">
        <v>728</v>
      </c>
      <c r="S14" s="25"/>
      <c r="T14" s="26"/>
      <c r="U14" s="270" t="str">
        <f>VLOOKUP(Z14,'GS名簿'!$A$3:$H$60,4)</f>
        <v>舟津　彩夏</v>
      </c>
      <c r="V14" s="270" t="str">
        <f>VLOOKUP(Z14,'GS名簿'!$A$3:$H$60,6)</f>
        <v>①</v>
      </c>
      <c r="W14" s="270" t="str">
        <f>VLOOKUP(Z14,'GS名簿'!$A$3:$H$60,8)</f>
        <v>(岩見沢光陵中)</v>
      </c>
      <c r="X14" s="269">
        <v>33</v>
      </c>
      <c r="Z14" s="268">
        <v>24</v>
      </c>
    </row>
    <row r="15" spans="1:26" ht="14.25" thickBot="1">
      <c r="A15" s="268"/>
      <c r="C15" s="269"/>
      <c r="D15" s="270"/>
      <c r="E15" s="270"/>
      <c r="F15" s="270"/>
      <c r="G15" s="23">
        <v>3</v>
      </c>
      <c r="H15" s="142" t="s">
        <v>728</v>
      </c>
      <c r="I15" s="24"/>
      <c r="J15" s="158"/>
      <c r="K15" s="24"/>
      <c r="L15" s="24"/>
      <c r="M15" s="24"/>
      <c r="N15" s="25"/>
      <c r="O15" s="25"/>
      <c r="P15" s="179"/>
      <c r="Q15" s="25"/>
      <c r="R15" s="28"/>
      <c r="S15" s="137" t="s">
        <v>728</v>
      </c>
      <c r="T15" s="25">
        <v>14</v>
      </c>
      <c r="U15" s="270"/>
      <c r="V15" s="270"/>
      <c r="W15" s="270"/>
      <c r="X15" s="269"/>
      <c r="Z15" s="268"/>
    </row>
    <row r="16" spans="1:26" ht="14.25" thickBot="1">
      <c r="A16" s="268">
        <v>31</v>
      </c>
      <c r="C16" s="269">
        <v>7</v>
      </c>
      <c r="D16" s="270" t="str">
        <f>VLOOKUP(A16,'GS名簿'!$A$3:$H$60,4)</f>
        <v>藤井　春那</v>
      </c>
      <c r="E16" s="270" t="str">
        <f>VLOOKUP(A16,'GS名簿'!$A$3:$H$60,6)</f>
        <v>①</v>
      </c>
      <c r="F16" s="270" t="str">
        <f>VLOOKUP(A16,'GS名簿'!$A$3:$H$60,8)</f>
        <v>(旭川春光台中)</v>
      </c>
      <c r="G16" s="136"/>
      <c r="H16" s="133" t="s">
        <v>727</v>
      </c>
      <c r="J16" s="176">
        <v>47</v>
      </c>
      <c r="K16" s="133" t="s">
        <v>815</v>
      </c>
      <c r="L16" s="24"/>
      <c r="M16" s="24"/>
      <c r="N16" s="25"/>
      <c r="O16" s="25"/>
      <c r="P16" s="179"/>
      <c r="Q16" s="25"/>
      <c r="R16" s="25"/>
      <c r="S16" s="153" t="s">
        <v>727</v>
      </c>
      <c r="T16" s="154"/>
      <c r="U16" s="270" t="str">
        <f>VLOOKUP(Z16,'GS名簿'!$A$3:$H$60,4)</f>
        <v>川村　美桜</v>
      </c>
      <c r="V16" s="270" t="str">
        <f>VLOOKUP(Z16,'GS名簿'!$A$3:$H$60,6)</f>
        <v>②</v>
      </c>
      <c r="W16" s="270" t="str">
        <f>VLOOKUP(Z16,'GS名簿'!$A$3:$H$60,8)</f>
        <v>(静内第三中)</v>
      </c>
      <c r="X16" s="269">
        <v>34</v>
      </c>
      <c r="Z16" s="268">
        <v>5</v>
      </c>
    </row>
    <row r="17" spans="1:26" ht="14.25" thickBot="1">
      <c r="A17" s="268"/>
      <c r="C17" s="269"/>
      <c r="D17" s="270"/>
      <c r="E17" s="270"/>
      <c r="F17" s="270"/>
      <c r="K17" s="147" t="s">
        <v>728</v>
      </c>
      <c r="L17" s="24"/>
      <c r="M17" s="24"/>
      <c r="N17" s="25"/>
      <c r="O17" s="25"/>
      <c r="P17" s="144" t="s">
        <v>818</v>
      </c>
      <c r="Q17" s="152">
        <v>49</v>
      </c>
      <c r="R17" s="25"/>
      <c r="S17" s="25"/>
      <c r="T17" s="25"/>
      <c r="U17" s="270"/>
      <c r="V17" s="270"/>
      <c r="W17" s="270"/>
      <c r="X17" s="269"/>
      <c r="Z17" s="268"/>
    </row>
    <row r="18" spans="1:26" ht="14.25" thickBot="1">
      <c r="A18" s="268">
        <v>48</v>
      </c>
      <c r="C18" s="269">
        <v>8</v>
      </c>
      <c r="D18" s="270" t="str">
        <f>VLOOKUP(A18,'GS名簿'!$A$3:$H$60,4)</f>
        <v>伊藤  佳織</v>
      </c>
      <c r="E18" s="270" t="str">
        <f>VLOOKUP(A18,'GS名簿'!$A$3:$H$60,6)</f>
        <v>①</v>
      </c>
      <c r="F18" s="270" t="str">
        <f>VLOOKUP(A18,'GS名簿'!$A$3:$H$60,8)</f>
        <v>(根室厚床中)</v>
      </c>
      <c r="G18" s="127"/>
      <c r="H18" s="127"/>
      <c r="K18" s="237"/>
      <c r="L18" s="24"/>
      <c r="M18" s="24"/>
      <c r="N18" s="25"/>
      <c r="O18" s="179"/>
      <c r="P18" s="141" t="s">
        <v>728</v>
      </c>
      <c r="Q18" s="25"/>
      <c r="R18" s="25"/>
      <c r="S18" s="25"/>
      <c r="T18" s="143"/>
      <c r="U18" s="270" t="str">
        <f>VLOOKUP(Z18,'GS名簿'!$A$3:$H$60,4)</f>
        <v>大友　千種</v>
      </c>
      <c r="V18" s="270" t="str">
        <f>VLOOKUP(Z18,'GS名簿'!$A$3:$H$60,6)</f>
        <v>①</v>
      </c>
      <c r="W18" s="270" t="str">
        <f>VLOOKUP(Z18,'GS名簿'!$A$3:$H$60,8)</f>
        <v>(芽室中)</v>
      </c>
      <c r="X18" s="269">
        <v>35</v>
      </c>
      <c r="Z18" s="268">
        <v>44</v>
      </c>
    </row>
    <row r="19" spans="1:26" ht="14.25" thickBot="1">
      <c r="A19" s="268"/>
      <c r="C19" s="269"/>
      <c r="D19" s="270"/>
      <c r="E19" s="270"/>
      <c r="F19" s="270"/>
      <c r="H19" s="175">
        <v>25</v>
      </c>
      <c r="I19" s="133" t="s">
        <v>727</v>
      </c>
      <c r="K19" s="237"/>
      <c r="L19" s="24"/>
      <c r="M19" s="24"/>
      <c r="N19" s="25"/>
      <c r="O19" s="179"/>
      <c r="P19" s="28"/>
      <c r="Q19" s="25"/>
      <c r="R19" s="25"/>
      <c r="S19" s="148" t="s">
        <v>727</v>
      </c>
      <c r="T19" s="25">
        <v>15</v>
      </c>
      <c r="U19" s="270"/>
      <c r="V19" s="270"/>
      <c r="W19" s="270"/>
      <c r="X19" s="269"/>
      <c r="Z19" s="268"/>
    </row>
    <row r="20" spans="1:26" ht="14.25" thickBot="1">
      <c r="A20" s="268">
        <v>14</v>
      </c>
      <c r="C20" s="269">
        <v>9</v>
      </c>
      <c r="D20" s="270" t="str">
        <f>VLOOKUP(A20,'GS名簿'!$A$3:$H$60,4)</f>
        <v>前田　梓穂</v>
      </c>
      <c r="E20" s="270" t="str">
        <f>VLOOKUP(A20,'GS名簿'!$A$3:$H$60,6)</f>
        <v>②</v>
      </c>
      <c r="F20" s="270" t="str">
        <f>VLOOKUP(A20,'GS名簿'!$A$3:$H$60,8)</f>
        <v>(江別角山中)</v>
      </c>
      <c r="G20" s="127"/>
      <c r="I20" s="140" t="s">
        <v>728</v>
      </c>
      <c r="J20" s="27"/>
      <c r="K20" s="237"/>
      <c r="L20" s="24"/>
      <c r="M20" s="24"/>
      <c r="N20" s="25"/>
      <c r="O20" s="179"/>
      <c r="P20" s="28"/>
      <c r="Q20" s="25"/>
      <c r="R20" s="179"/>
      <c r="S20" s="115" t="s">
        <v>728</v>
      </c>
      <c r="T20" s="26"/>
      <c r="U20" s="270" t="str">
        <f>VLOOKUP(Z20,'GS名簿'!$A$3:$H$60,4)</f>
        <v>紺井　明日香</v>
      </c>
      <c r="V20" s="270" t="str">
        <f>VLOOKUP(Z20,'GS名簿'!$A$3:$H$60,6)</f>
        <v>②</v>
      </c>
      <c r="W20" s="270" t="str">
        <f>VLOOKUP(Z20,'GS名簿'!$A$3:$H$60,8)</f>
        <v>(函館潮見中)</v>
      </c>
      <c r="X20" s="269">
        <v>36</v>
      </c>
      <c r="Z20" s="268">
        <v>3</v>
      </c>
    </row>
    <row r="21" spans="1:26" ht="14.25" thickBot="1">
      <c r="A21" s="268"/>
      <c r="C21" s="269"/>
      <c r="D21" s="270"/>
      <c r="E21" s="270"/>
      <c r="F21" s="270"/>
      <c r="G21" s="128">
        <v>4</v>
      </c>
      <c r="H21" s="157" t="s">
        <v>727</v>
      </c>
      <c r="I21" s="27"/>
      <c r="J21" s="27"/>
      <c r="K21" s="237"/>
      <c r="L21" s="24"/>
      <c r="M21" s="24"/>
      <c r="N21" s="25"/>
      <c r="O21" s="179"/>
      <c r="P21" s="28"/>
      <c r="Q21" s="25"/>
      <c r="R21" s="148" t="s">
        <v>727</v>
      </c>
      <c r="S21" s="152" t="s">
        <v>740</v>
      </c>
      <c r="T21" s="25"/>
      <c r="U21" s="270"/>
      <c r="V21" s="270"/>
      <c r="W21" s="270"/>
      <c r="X21" s="269"/>
      <c r="Z21" s="268"/>
    </row>
    <row r="22" spans="1:26" ht="14.25" thickBot="1">
      <c r="A22" s="268">
        <v>6</v>
      </c>
      <c r="C22" s="269">
        <v>10</v>
      </c>
      <c r="D22" s="270" t="str">
        <f>VLOOKUP(A22,'GS名簿'!$A$3:$H$60,4)</f>
        <v>高澤　涼</v>
      </c>
      <c r="E22" s="270" t="str">
        <f>VLOOKUP(A22,'GS名簿'!$A$3:$H$60,6)</f>
        <v>①</v>
      </c>
      <c r="F22" s="270" t="str">
        <f>VLOOKUP(A22,'GS名簿'!$A$3:$H$60,8)</f>
        <v>(日高中)</v>
      </c>
      <c r="G22" s="22"/>
      <c r="H22" s="111" t="s">
        <v>728</v>
      </c>
      <c r="J22" s="27"/>
      <c r="K22" s="237"/>
      <c r="L22" s="24"/>
      <c r="M22" s="24"/>
      <c r="N22" s="25"/>
      <c r="O22" s="179"/>
      <c r="P22" s="28"/>
      <c r="Q22" s="151"/>
      <c r="R22" s="115" t="s">
        <v>728</v>
      </c>
      <c r="S22" s="25"/>
      <c r="T22" s="143"/>
      <c r="U22" s="270" t="str">
        <f>VLOOKUP(Z22,'GS名簿'!$A$3:$H$60,4)</f>
        <v>市橋　実結</v>
      </c>
      <c r="V22" s="270" t="str">
        <f>VLOOKUP(Z22,'GS名簿'!$A$3:$H$60,6)</f>
        <v>①</v>
      </c>
      <c r="W22" s="270" t="str">
        <f>VLOOKUP(Z22,'GS名簿'!$A$3:$H$60,8)</f>
        <v>(旭川春光台中)</v>
      </c>
      <c r="X22" s="269">
        <v>37</v>
      </c>
      <c r="Z22" s="268">
        <v>32</v>
      </c>
    </row>
    <row r="23" spans="1:26" ht="14.25" thickBot="1">
      <c r="A23" s="268"/>
      <c r="C23" s="269"/>
      <c r="D23" s="270"/>
      <c r="E23" s="270"/>
      <c r="F23" s="270"/>
      <c r="I23" s="139">
        <v>40</v>
      </c>
      <c r="J23" s="137" t="s">
        <v>731</v>
      </c>
      <c r="K23" s="237"/>
      <c r="L23" s="24"/>
      <c r="M23" s="24"/>
      <c r="N23" s="25"/>
      <c r="O23" s="179"/>
      <c r="P23" s="28"/>
      <c r="Q23" s="151"/>
      <c r="R23" s="28"/>
      <c r="S23" s="142" t="s">
        <v>727</v>
      </c>
      <c r="T23" s="25">
        <v>16</v>
      </c>
      <c r="U23" s="270"/>
      <c r="V23" s="270"/>
      <c r="W23" s="270"/>
      <c r="X23" s="269"/>
      <c r="Z23" s="268"/>
    </row>
    <row r="24" spans="1:26" ht="13.5">
      <c r="A24" s="268">
        <v>39</v>
      </c>
      <c r="C24" s="269">
        <v>11</v>
      </c>
      <c r="D24" s="270" t="str">
        <f>VLOOKUP(A24,'GS名簿'!$A$3:$H$60,4)</f>
        <v>寺本　遥香</v>
      </c>
      <c r="E24" s="270" t="str">
        <f>VLOOKUP(A24,'GS名簿'!$A$3:$H$60,6)</f>
        <v>②</v>
      </c>
      <c r="F24" s="270" t="str">
        <f>VLOOKUP(A24,'GS名簿'!$A$3:$H$60,8)</f>
        <v>(下勇知中)</v>
      </c>
      <c r="G24" s="22"/>
      <c r="I24" s="158"/>
      <c r="J24" s="133" t="s">
        <v>727</v>
      </c>
      <c r="K24" s="158"/>
      <c r="L24" s="24"/>
      <c r="M24" s="24"/>
      <c r="N24" s="25"/>
      <c r="O24" s="179"/>
      <c r="P24" s="28"/>
      <c r="Q24" s="151"/>
      <c r="R24" s="25"/>
      <c r="S24" s="141" t="s">
        <v>728</v>
      </c>
      <c r="T24" s="26"/>
      <c r="U24" s="270" t="str">
        <f>VLOOKUP(Z24,'GS名簿'!$A$3:$H$60,4)</f>
        <v>小山内　奏帆</v>
      </c>
      <c r="V24" s="270" t="str">
        <f>VLOOKUP(Z24,'GS名簿'!$A$3:$H$60,6)</f>
        <v>①</v>
      </c>
      <c r="W24" s="270" t="str">
        <f>VLOOKUP(Z24,'GS名簿'!$A$3:$H$60,8)</f>
        <v>(登別緑陽中)</v>
      </c>
      <c r="X24" s="269">
        <v>38</v>
      </c>
      <c r="Z24" s="268">
        <v>52</v>
      </c>
    </row>
    <row r="25" spans="1:26" ht="14.25" thickBot="1">
      <c r="A25" s="268"/>
      <c r="C25" s="269"/>
      <c r="D25" s="270"/>
      <c r="E25" s="270"/>
      <c r="F25" s="270"/>
      <c r="G25" s="23">
        <v>5</v>
      </c>
      <c r="H25" s="138" t="s">
        <v>728</v>
      </c>
      <c r="I25" s="158"/>
      <c r="J25" s="24"/>
      <c r="K25" s="158"/>
      <c r="L25" s="24"/>
      <c r="M25" s="24"/>
      <c r="N25" s="25"/>
      <c r="O25" s="179"/>
      <c r="P25" s="28"/>
      <c r="Q25" s="156" t="s">
        <v>794</v>
      </c>
      <c r="R25" s="152">
        <v>44</v>
      </c>
      <c r="S25" s="25"/>
      <c r="T25" s="25"/>
      <c r="U25" s="270"/>
      <c r="V25" s="270"/>
      <c r="W25" s="270"/>
      <c r="X25" s="269"/>
      <c r="Z25" s="268"/>
    </row>
    <row r="26" spans="1:26" ht="14.25" thickBot="1">
      <c r="A26" s="268">
        <v>46</v>
      </c>
      <c r="C26" s="269">
        <v>12</v>
      </c>
      <c r="D26" s="270" t="str">
        <f>VLOOKUP(A26,'GS名簿'!$A$3:$H$60,4)</f>
        <v>齋藤　江里</v>
      </c>
      <c r="E26" s="270" t="str">
        <f>VLOOKUP(A26,'GS名簿'!$A$3:$H$60,6)</f>
        <v>①</v>
      </c>
      <c r="F26" s="270" t="str">
        <f>VLOOKUP(A26,'GS名簿'!$A$3:$H$60,8)</f>
        <v>(帯広第一中)</v>
      </c>
      <c r="G26" s="136"/>
      <c r="H26" s="133" t="s">
        <v>727</v>
      </c>
      <c r="I26" s="237"/>
      <c r="J26" s="24"/>
      <c r="K26" s="158"/>
      <c r="L26" s="24"/>
      <c r="M26" s="24"/>
      <c r="N26" s="25"/>
      <c r="O26" s="179"/>
      <c r="P26" s="25"/>
      <c r="Q26" s="141" t="s">
        <v>728</v>
      </c>
      <c r="R26" s="25"/>
      <c r="S26" s="25"/>
      <c r="T26" s="143"/>
      <c r="U26" s="270" t="str">
        <f>VLOOKUP(Z26,'GS名簿'!$A$3:$H$60,4)</f>
        <v>片桐　麻友花</v>
      </c>
      <c r="V26" s="270" t="str">
        <f>VLOOKUP(Z26,'GS名簿'!$A$3:$H$60,6)</f>
        <v>①</v>
      </c>
      <c r="W26" s="270" t="str">
        <f>VLOOKUP(Z26,'GS名簿'!$A$3:$H$60,8)</f>
        <v>(岩見沢緑中)</v>
      </c>
      <c r="X26" s="269">
        <v>39</v>
      </c>
      <c r="Z26" s="268">
        <v>23</v>
      </c>
    </row>
    <row r="27" spans="1:26" ht="14.25" thickBot="1">
      <c r="A27" s="268"/>
      <c r="C27" s="269"/>
      <c r="D27" s="270"/>
      <c r="E27" s="270"/>
      <c r="F27" s="270"/>
      <c r="H27" s="139">
        <v>26</v>
      </c>
      <c r="I27" s="142" t="s">
        <v>728</v>
      </c>
      <c r="J27" s="24"/>
      <c r="K27" s="158"/>
      <c r="L27" s="29"/>
      <c r="M27" s="29"/>
      <c r="N27" s="29"/>
      <c r="O27" s="246"/>
      <c r="P27" s="25"/>
      <c r="Q27" s="28"/>
      <c r="R27" s="25"/>
      <c r="S27" s="148" t="s">
        <v>727</v>
      </c>
      <c r="T27" s="25">
        <v>17</v>
      </c>
      <c r="U27" s="270"/>
      <c r="V27" s="270"/>
      <c r="W27" s="270"/>
      <c r="X27" s="269"/>
      <c r="Z27" s="268"/>
    </row>
    <row r="28" spans="1:26" ht="14.25" thickBot="1">
      <c r="A28" s="268">
        <v>22</v>
      </c>
      <c r="C28" s="269">
        <v>13</v>
      </c>
      <c r="D28" s="270" t="str">
        <f>VLOOKUP(A28,'GS名簿'!$A$3:$H$60,4)</f>
        <v>佐々木　百花</v>
      </c>
      <c r="E28" s="270" t="str">
        <f>VLOOKUP(A28,'GS名簿'!$A$3:$H$60,6)</f>
        <v>②</v>
      </c>
      <c r="F28" s="270" t="str">
        <f>VLOOKUP(A28,'GS名簿'!$A$3:$H$60,8)</f>
        <v>(長沼中央中)</v>
      </c>
      <c r="G28" s="127"/>
      <c r="H28" s="136"/>
      <c r="I28" s="133" t="s">
        <v>727</v>
      </c>
      <c r="K28" s="158"/>
      <c r="L28" s="31"/>
      <c r="M28" s="31"/>
      <c r="N28" s="31"/>
      <c r="O28" s="247"/>
      <c r="P28" s="25"/>
      <c r="Q28" s="28"/>
      <c r="R28" s="28"/>
      <c r="S28" s="115" t="s">
        <v>728</v>
      </c>
      <c r="T28" s="26"/>
      <c r="U28" s="270" t="str">
        <f>VLOOKUP(Z28,'GS名簿'!$A$3:$H$60,4)</f>
        <v>高濱　南菜</v>
      </c>
      <c r="V28" s="270" t="str">
        <f>VLOOKUP(Z28,'GS名簿'!$A$3:$H$60,6)</f>
        <v>②</v>
      </c>
      <c r="W28" s="270" t="str">
        <f>VLOOKUP(Z28,'GS名簿'!$A$3:$H$60,8)</f>
        <v>(上常呂中)</v>
      </c>
      <c r="X28" s="269">
        <v>40</v>
      </c>
      <c r="Z28" s="268">
        <v>43</v>
      </c>
    </row>
    <row r="29" spans="1:26" ht="14.25" thickBot="1">
      <c r="A29" s="268"/>
      <c r="C29" s="269"/>
      <c r="D29" s="270"/>
      <c r="E29" s="270"/>
      <c r="F29" s="270"/>
      <c r="K29" s="176">
        <v>51</v>
      </c>
      <c r="L29" s="129" t="s">
        <v>827</v>
      </c>
      <c r="M29" s="148"/>
      <c r="N29" s="114"/>
      <c r="O29" s="236" t="s">
        <v>727</v>
      </c>
      <c r="P29" s="152">
        <v>52</v>
      </c>
      <c r="Q29" s="28"/>
      <c r="R29" s="137" t="s">
        <v>728</v>
      </c>
      <c r="S29" s="152" t="s">
        <v>741</v>
      </c>
      <c r="T29" s="25"/>
      <c r="U29" s="270"/>
      <c r="V29" s="270"/>
      <c r="W29" s="270"/>
      <c r="X29" s="269"/>
      <c r="Z29" s="268"/>
    </row>
    <row r="30" spans="1:26" ht="14.25" thickBot="1">
      <c r="A30" s="268">
        <v>36</v>
      </c>
      <c r="C30" s="269">
        <v>14</v>
      </c>
      <c r="D30" s="270" t="str">
        <f>VLOOKUP(A30,'GS名簿'!$A$3:$H$60,4)</f>
        <v>田中　万貴</v>
      </c>
      <c r="E30" s="270" t="str">
        <f>VLOOKUP(A30,'GS名簿'!$A$3:$H$60,6)</f>
        <v>②</v>
      </c>
      <c r="F30" s="270" t="str">
        <f>VLOOKUP(A30,'GS名簿'!$A$3:$H$60,8)</f>
        <v>(旭川忠和中)</v>
      </c>
      <c r="G30" s="127"/>
      <c r="H30" s="127"/>
      <c r="L30" s="112" t="s">
        <v>728</v>
      </c>
      <c r="M30" s="276" t="s">
        <v>72</v>
      </c>
      <c r="N30" s="277"/>
      <c r="O30" s="113" t="s">
        <v>728</v>
      </c>
      <c r="P30" s="25"/>
      <c r="Q30" s="25"/>
      <c r="R30" s="153" t="s">
        <v>727</v>
      </c>
      <c r="S30" s="154"/>
      <c r="T30" s="143"/>
      <c r="U30" s="270" t="str">
        <f>VLOOKUP(Z30,'GS名簿'!$A$3:$H$60,4)</f>
        <v>山口　由那</v>
      </c>
      <c r="V30" s="270" t="str">
        <f>VLOOKUP(Z30,'GS名簿'!$A$3:$H$60,6)</f>
        <v>②</v>
      </c>
      <c r="W30" s="270" t="str">
        <f>VLOOKUP(Z30,'GS名簿'!$A$3:$H$60,8)</f>
        <v>(札幌伏見中)</v>
      </c>
      <c r="X30" s="269">
        <v>41</v>
      </c>
      <c r="Z30" s="268">
        <v>21</v>
      </c>
    </row>
    <row r="31" spans="1:26" ht="14.25" thickBot="1">
      <c r="A31" s="268"/>
      <c r="C31" s="269"/>
      <c r="D31" s="270"/>
      <c r="E31" s="270"/>
      <c r="F31" s="270"/>
      <c r="H31" s="175">
        <v>27</v>
      </c>
      <c r="I31" s="129" t="s">
        <v>727</v>
      </c>
      <c r="L31" s="27"/>
      <c r="M31" s="149" t="s">
        <v>796</v>
      </c>
      <c r="N31" s="116" t="s">
        <v>896</v>
      </c>
      <c r="O31" s="28"/>
      <c r="P31" s="25" t="s">
        <v>0</v>
      </c>
      <c r="Q31" s="25"/>
      <c r="R31" s="25"/>
      <c r="S31" s="25"/>
      <c r="T31" s="25"/>
      <c r="U31" s="270"/>
      <c r="V31" s="270"/>
      <c r="W31" s="270"/>
      <c r="X31" s="269"/>
      <c r="Z31" s="268"/>
    </row>
    <row r="32" spans="1:26" ht="14.25" thickBot="1">
      <c r="A32" s="268">
        <v>40</v>
      </c>
      <c r="C32" s="269">
        <v>15</v>
      </c>
      <c r="D32" s="270" t="str">
        <f>VLOOKUP(A32,'GS名簿'!$A$3:$H$60,4)</f>
        <v>足立　紗雪</v>
      </c>
      <c r="E32" s="270" t="str">
        <f>VLOOKUP(A32,'GS名簿'!$A$3:$H$60,6)</f>
        <v>②</v>
      </c>
      <c r="F32" s="270" t="str">
        <f>VLOOKUP(A32,'GS名簿'!$A$3:$H$60,8)</f>
        <v>(士別中)</v>
      </c>
      <c r="G32" s="22"/>
      <c r="I32" s="147" t="s">
        <v>728</v>
      </c>
      <c r="J32" s="24"/>
      <c r="L32" s="27"/>
      <c r="M32" s="24"/>
      <c r="N32" s="25"/>
      <c r="O32" s="28"/>
      <c r="P32" s="25"/>
      <c r="Q32" s="25"/>
      <c r="R32" s="25"/>
      <c r="S32" s="180"/>
      <c r="T32" s="143"/>
      <c r="U32" s="270" t="str">
        <f>VLOOKUP(Z32,'GS名簿'!$A$3:$H$60,4)</f>
        <v>北口　榛花</v>
      </c>
      <c r="V32" s="270" t="str">
        <f>VLOOKUP(Z32,'GS名簿'!$A$3:$H$60,6)</f>
        <v>②</v>
      </c>
      <c r="W32" s="270" t="str">
        <f>VLOOKUP(Z32,'GS名簿'!$A$3:$H$60,8)</f>
        <v>(北教大附属旭川中)</v>
      </c>
      <c r="X32" s="269">
        <v>42</v>
      </c>
      <c r="Z32" s="268">
        <v>37</v>
      </c>
    </row>
    <row r="33" spans="1:26" ht="14.25" thickBot="1">
      <c r="A33" s="268"/>
      <c r="C33" s="269"/>
      <c r="D33" s="270"/>
      <c r="E33" s="270"/>
      <c r="F33" s="270"/>
      <c r="G33" s="23">
        <v>6</v>
      </c>
      <c r="H33" s="137" t="s">
        <v>728</v>
      </c>
      <c r="I33" s="237"/>
      <c r="J33" s="24"/>
      <c r="L33" s="27"/>
      <c r="M33" s="24"/>
      <c r="N33" s="25"/>
      <c r="O33" s="28"/>
      <c r="P33" s="25"/>
      <c r="Q33" s="25"/>
      <c r="R33" s="148" t="s">
        <v>727</v>
      </c>
      <c r="S33" s="152">
        <v>35</v>
      </c>
      <c r="T33" s="25"/>
      <c r="U33" s="270"/>
      <c r="V33" s="270"/>
      <c r="W33" s="270"/>
      <c r="X33" s="269"/>
      <c r="Z33" s="268"/>
    </row>
    <row r="34" spans="1:26" ht="14.25" thickBot="1">
      <c r="A34" s="268">
        <v>10</v>
      </c>
      <c r="C34" s="269">
        <v>16</v>
      </c>
      <c r="D34" s="270" t="str">
        <f>VLOOKUP(A34,'GS名簿'!$A$3:$H$60,4)</f>
        <v>井川  愛莉</v>
      </c>
      <c r="E34" s="270" t="str">
        <f>VLOOKUP(A34,'GS名簿'!$A$3:$H$60,6)</f>
        <v>②</v>
      </c>
      <c r="F34" s="270" t="str">
        <f>VLOOKUP(A34,'GS名簿'!$A$3:$H$60,8)</f>
        <v>(小樽銭函中)</v>
      </c>
      <c r="G34" s="136"/>
      <c r="H34" s="133" t="s">
        <v>727</v>
      </c>
      <c r="I34" s="158"/>
      <c r="J34" s="24"/>
      <c r="L34" s="27"/>
      <c r="M34" s="24"/>
      <c r="N34" s="25"/>
      <c r="O34" s="28"/>
      <c r="P34" s="25"/>
      <c r="Q34" s="28"/>
      <c r="R34" s="115" t="s">
        <v>728</v>
      </c>
      <c r="S34" s="25"/>
      <c r="T34" s="26"/>
      <c r="U34" s="270" t="str">
        <f>VLOOKUP(Z34,'GS名簿'!$A$3:$H$60,4)</f>
        <v>山口　茉衣</v>
      </c>
      <c r="V34" s="270" t="str">
        <f>VLOOKUP(Z34,'GS名簿'!$A$3:$H$60,6)</f>
        <v>①</v>
      </c>
      <c r="W34" s="270" t="str">
        <f>VLOOKUP(Z34,'GS名簿'!$A$3:$H$60,8)</f>
        <v>(室蘭東明中)</v>
      </c>
      <c r="X34" s="269">
        <v>43</v>
      </c>
      <c r="Z34" s="268">
        <v>53</v>
      </c>
    </row>
    <row r="35" spans="1:26" ht="14.25" thickBot="1">
      <c r="A35" s="268"/>
      <c r="C35" s="269"/>
      <c r="D35" s="270"/>
      <c r="E35" s="270"/>
      <c r="F35" s="270"/>
      <c r="I35" s="176">
        <v>41</v>
      </c>
      <c r="J35" s="129" t="s">
        <v>792</v>
      </c>
      <c r="L35" s="27"/>
      <c r="M35" s="24"/>
      <c r="N35" s="25"/>
      <c r="O35" s="28"/>
      <c r="P35" s="25"/>
      <c r="Q35" s="28"/>
      <c r="R35" s="28"/>
      <c r="S35" s="115" t="s">
        <v>728</v>
      </c>
      <c r="T35" s="25">
        <v>18</v>
      </c>
      <c r="U35" s="270"/>
      <c r="V35" s="270"/>
      <c r="W35" s="270"/>
      <c r="X35" s="269"/>
      <c r="Z35" s="268"/>
    </row>
    <row r="36" spans="1:26" ht="14.25" thickBot="1">
      <c r="A36" s="268">
        <v>29</v>
      </c>
      <c r="C36" s="269">
        <v>17</v>
      </c>
      <c r="D36" s="270" t="str">
        <f>VLOOKUP(A36,'GS名簿'!$A$3:$H$60,4)</f>
        <v>田名辺  若奈</v>
      </c>
      <c r="E36" s="270" t="str">
        <f>VLOOKUP(A36,'GS名簿'!$A$3:$H$60,6)</f>
        <v>②</v>
      </c>
      <c r="F36" s="270" t="str">
        <f>VLOOKUP(A36,'GS名簿'!$A$3:$H$60,8)</f>
        <v>(滝川明苑中)</v>
      </c>
      <c r="G36" s="127"/>
      <c r="J36" s="147" t="s">
        <v>728</v>
      </c>
      <c r="K36" s="24"/>
      <c r="L36" s="27"/>
      <c r="M36" s="24"/>
      <c r="N36" s="25"/>
      <c r="O36" s="28"/>
      <c r="P36" s="25"/>
      <c r="Q36" s="28"/>
      <c r="R36" s="25"/>
      <c r="S36" s="153" t="s">
        <v>727</v>
      </c>
      <c r="T36" s="154"/>
      <c r="U36" s="270" t="str">
        <f>VLOOKUP(Z36,'GS名簿'!$A$3:$H$60,4)</f>
        <v>久末　結奈</v>
      </c>
      <c r="V36" s="270" t="str">
        <f>VLOOKUP(Z36,'GS名簿'!$A$3:$H$60,6)</f>
        <v>②</v>
      </c>
      <c r="W36" s="270" t="str">
        <f>VLOOKUP(Z36,'GS名簿'!$A$3:$H$60,8)</f>
        <v>(函館桔梗中)</v>
      </c>
      <c r="X36" s="269">
        <v>44</v>
      </c>
      <c r="Z36" s="268">
        <v>2</v>
      </c>
    </row>
    <row r="37" spans="1:26" ht="14.25" thickBot="1">
      <c r="A37" s="268"/>
      <c r="C37" s="269"/>
      <c r="D37" s="270"/>
      <c r="E37" s="270"/>
      <c r="F37" s="270"/>
      <c r="G37" s="128">
        <v>7</v>
      </c>
      <c r="H37" s="132" t="s">
        <v>727</v>
      </c>
      <c r="J37" s="237"/>
      <c r="K37" s="24"/>
      <c r="L37" s="27"/>
      <c r="M37" s="24"/>
      <c r="N37" s="25"/>
      <c r="O37" s="28"/>
      <c r="P37" s="25"/>
      <c r="Q37" s="146" t="s">
        <v>798</v>
      </c>
      <c r="R37" s="152">
        <v>45</v>
      </c>
      <c r="S37" s="25"/>
      <c r="T37" s="25"/>
      <c r="U37" s="270"/>
      <c r="V37" s="270"/>
      <c r="W37" s="270"/>
      <c r="X37" s="269"/>
      <c r="Z37" s="268"/>
    </row>
    <row r="38" spans="1:26" ht="14.25" thickBot="1">
      <c r="A38" s="268">
        <v>4</v>
      </c>
      <c r="C38" s="269">
        <v>18</v>
      </c>
      <c r="D38" s="270" t="str">
        <f>VLOOKUP(A38,'GS名簿'!$A$3:$H$60,4)</f>
        <v>瀬戸　衣織</v>
      </c>
      <c r="E38" s="270" t="str">
        <f>VLOOKUP(A38,'GS名簿'!$A$3:$H$60,6)</f>
        <v>①</v>
      </c>
      <c r="F38" s="270" t="str">
        <f>VLOOKUP(A38,'GS名簿'!$A$3:$H$60,8)</f>
        <v>(遺愛女子中)</v>
      </c>
      <c r="G38" s="22"/>
      <c r="H38" s="147" t="s">
        <v>728</v>
      </c>
      <c r="I38" s="24"/>
      <c r="J38" s="237"/>
      <c r="K38" s="24"/>
      <c r="L38" s="27"/>
      <c r="M38" s="24"/>
      <c r="N38" s="25"/>
      <c r="O38" s="28"/>
      <c r="P38" s="151"/>
      <c r="Q38" s="144" t="s">
        <v>727</v>
      </c>
      <c r="R38" s="25"/>
      <c r="S38" s="25"/>
      <c r="T38" s="143"/>
      <c r="U38" s="270" t="str">
        <f>VLOOKUP(Z38,'GS名簿'!$A$3:$H$60,4)</f>
        <v>安藤  理子</v>
      </c>
      <c r="V38" s="270" t="str">
        <f>VLOOKUP(Z38,'GS名簿'!$A$3:$H$60,6)</f>
        <v>①</v>
      </c>
      <c r="W38" s="270" t="str">
        <f>VLOOKUP(Z38,'GS名簿'!$A$3:$H$60,8)</f>
        <v>(鶴居幌呂中)</v>
      </c>
      <c r="X38" s="269">
        <v>45</v>
      </c>
      <c r="Z38" s="268">
        <v>49</v>
      </c>
    </row>
    <row r="39" spans="1:26" ht="14.25" thickBot="1">
      <c r="A39" s="268"/>
      <c r="C39" s="269"/>
      <c r="D39" s="270"/>
      <c r="E39" s="270"/>
      <c r="F39" s="270"/>
      <c r="H39" s="176">
        <v>28</v>
      </c>
      <c r="I39" s="157" t="s">
        <v>727</v>
      </c>
      <c r="J39" s="237"/>
      <c r="K39" s="24"/>
      <c r="L39" s="27"/>
      <c r="M39" s="24"/>
      <c r="N39" s="25"/>
      <c r="O39" s="28"/>
      <c r="P39" s="151"/>
      <c r="Q39" s="179"/>
      <c r="R39" s="25"/>
      <c r="S39" s="148" t="s">
        <v>727</v>
      </c>
      <c r="T39" s="25">
        <v>19</v>
      </c>
      <c r="U39" s="270"/>
      <c r="V39" s="270"/>
      <c r="W39" s="270"/>
      <c r="X39" s="269"/>
      <c r="Z39" s="268"/>
    </row>
    <row r="40" spans="1:26" ht="14.25" thickBot="1">
      <c r="A40" s="268">
        <v>50</v>
      </c>
      <c r="C40" s="269">
        <v>19</v>
      </c>
      <c r="D40" s="270" t="str">
        <f>VLOOKUP(A40,'GS名簿'!$A$3:$H$60,4)</f>
        <v>佐藤  彩由実</v>
      </c>
      <c r="E40" s="270" t="str">
        <f>VLOOKUP(A40,'GS名簿'!$A$3:$H$60,6)</f>
        <v>②</v>
      </c>
      <c r="F40" s="270" t="str">
        <f>VLOOKUP(A40,'GS名簿'!$A$3:$H$60,8)</f>
        <v>(北教大附属釧路中)</v>
      </c>
      <c r="G40" s="24"/>
      <c r="I40" s="111" t="s">
        <v>728</v>
      </c>
      <c r="J40" s="158"/>
      <c r="K40" s="24"/>
      <c r="L40" s="27"/>
      <c r="M40" s="24"/>
      <c r="N40" s="25"/>
      <c r="O40" s="28"/>
      <c r="P40" s="151"/>
      <c r="Q40" s="179"/>
      <c r="R40" s="28"/>
      <c r="S40" s="115" t="s">
        <v>728</v>
      </c>
      <c r="T40" s="26"/>
      <c r="U40" s="270" t="str">
        <f>VLOOKUP(Z40,'GS名簿'!$A$3:$H$60,4)</f>
        <v>六日市　萌</v>
      </c>
      <c r="V40" s="270" t="str">
        <f>VLOOKUP(Z40,'GS名簿'!$A$3:$H$60,6)</f>
        <v>①</v>
      </c>
      <c r="W40" s="270" t="str">
        <f>VLOOKUP(Z40,'GS名簿'!$A$3:$H$60,8)</f>
        <v>(芽室中)</v>
      </c>
      <c r="X40" s="269">
        <v>46</v>
      </c>
      <c r="Z40" s="268">
        <v>47</v>
      </c>
    </row>
    <row r="41" spans="1:26" ht="14.25" thickBot="1">
      <c r="A41" s="268"/>
      <c r="C41" s="269"/>
      <c r="D41" s="270"/>
      <c r="E41" s="270"/>
      <c r="F41" s="270"/>
      <c r="G41" s="128">
        <v>8</v>
      </c>
      <c r="H41" s="157" t="s">
        <v>727</v>
      </c>
      <c r="I41" s="27"/>
      <c r="J41" s="158"/>
      <c r="K41" s="24"/>
      <c r="L41" s="27"/>
      <c r="M41" s="24"/>
      <c r="N41" s="25"/>
      <c r="O41" s="28"/>
      <c r="P41" s="151"/>
      <c r="Q41" s="179"/>
      <c r="R41" s="146" t="s">
        <v>728</v>
      </c>
      <c r="S41" s="152" t="s">
        <v>742</v>
      </c>
      <c r="T41" s="25"/>
      <c r="U41" s="270"/>
      <c r="V41" s="270"/>
      <c r="W41" s="270"/>
      <c r="X41" s="269"/>
      <c r="Z41" s="268"/>
    </row>
    <row r="42" spans="1:26" ht="14.25" thickBot="1">
      <c r="A42" s="268">
        <v>41</v>
      </c>
      <c r="C42" s="269">
        <v>20</v>
      </c>
      <c r="D42" s="270" t="str">
        <f>VLOOKUP(A42,'GS名簿'!$A$3:$H$60,4)</f>
        <v>藤島　綾未</v>
      </c>
      <c r="E42" s="270" t="str">
        <f>VLOOKUP(A42,'GS名簿'!$A$3:$H$60,6)</f>
        <v>②</v>
      </c>
      <c r="F42" s="270" t="str">
        <f>VLOOKUP(A42,'GS名簿'!$A$3:$H$60,8)</f>
        <v>(遠軽中)</v>
      </c>
      <c r="G42" s="22"/>
      <c r="H42" s="111" t="s">
        <v>731</v>
      </c>
      <c r="J42" s="158"/>
      <c r="K42" s="24"/>
      <c r="L42" s="27"/>
      <c r="M42" s="24"/>
      <c r="N42" s="25"/>
      <c r="O42" s="28"/>
      <c r="P42" s="151"/>
      <c r="Q42" s="25"/>
      <c r="R42" s="153" t="s">
        <v>727</v>
      </c>
      <c r="S42" s="154"/>
      <c r="T42" s="143"/>
      <c r="U42" s="270" t="str">
        <f>VLOOKUP(Z42,'GS名簿'!$A$3:$H$60,4)</f>
        <v>豊村　綾乃</v>
      </c>
      <c r="V42" s="270" t="str">
        <f>VLOOKUP(Z42,'GS名簿'!$A$3:$H$60,6)</f>
        <v>②</v>
      </c>
      <c r="W42" s="270" t="str">
        <f>VLOOKUP(Z42,'GS名簿'!$A$3:$H$60,8)</f>
        <v>(北広島大曲中)</v>
      </c>
      <c r="X42" s="269">
        <v>47</v>
      </c>
      <c r="Z42" s="268">
        <v>20</v>
      </c>
    </row>
    <row r="43" spans="1:26" ht="14.25" thickBot="1">
      <c r="A43" s="268"/>
      <c r="C43" s="269"/>
      <c r="D43" s="270"/>
      <c r="E43" s="270"/>
      <c r="F43" s="270"/>
      <c r="J43" s="176">
        <v>48</v>
      </c>
      <c r="K43" s="146" t="s">
        <v>727</v>
      </c>
      <c r="L43" s="27"/>
      <c r="M43" s="24"/>
      <c r="N43" s="25"/>
      <c r="O43" s="28"/>
      <c r="P43" s="151"/>
      <c r="Q43" s="25"/>
      <c r="R43" s="25"/>
      <c r="S43" s="25"/>
      <c r="T43" s="25"/>
      <c r="U43" s="270"/>
      <c r="V43" s="270"/>
      <c r="W43" s="270"/>
      <c r="X43" s="269"/>
      <c r="Z43" s="268"/>
    </row>
    <row r="44" spans="1:26" ht="14.25" thickBot="1">
      <c r="A44" s="268">
        <v>12</v>
      </c>
      <c r="C44" s="269">
        <v>21</v>
      </c>
      <c r="D44" s="270" t="str">
        <f>VLOOKUP(A44,'GS名簿'!$A$3:$H$60,4)</f>
        <v>梅田　かれん</v>
      </c>
      <c r="E44" s="270" t="str">
        <f>VLOOKUP(A44,'GS名簿'!$A$3:$H$60,6)</f>
        <v>①</v>
      </c>
      <c r="F44" s="270" t="str">
        <f>VLOOKUP(A44,'GS名簿'!$A$3:$H$60,8)</f>
        <v>(札幌厚別北中)</v>
      </c>
      <c r="G44" s="127"/>
      <c r="K44" s="111" t="s">
        <v>731</v>
      </c>
      <c r="L44" s="24"/>
      <c r="M44" s="24"/>
      <c r="N44" s="25"/>
      <c r="O44" s="28"/>
      <c r="P44" s="156" t="s">
        <v>727</v>
      </c>
      <c r="Q44" s="152">
        <v>50</v>
      </c>
      <c r="R44" s="25"/>
      <c r="S44" s="25"/>
      <c r="T44" s="143"/>
      <c r="U44" s="270" t="str">
        <f>VLOOKUP(Z44,'GS名簿'!$A$3:$H$60,4)</f>
        <v>崎野  亜実</v>
      </c>
      <c r="V44" s="270" t="str">
        <f>VLOOKUP(Z44,'GS名簿'!$A$3:$H$60,6)</f>
        <v>①</v>
      </c>
      <c r="W44" s="270" t="str">
        <f>VLOOKUP(Z44,'GS名簿'!$A$3:$H$60,8)</f>
        <v>(砂川中)</v>
      </c>
      <c r="X44" s="269">
        <v>48</v>
      </c>
      <c r="Z44" s="268">
        <v>28</v>
      </c>
    </row>
    <row r="45" spans="1:26" ht="14.25" thickBot="1">
      <c r="A45" s="268"/>
      <c r="C45" s="269"/>
      <c r="D45" s="270"/>
      <c r="E45" s="270"/>
      <c r="F45" s="270"/>
      <c r="G45" s="128">
        <v>9</v>
      </c>
      <c r="H45" s="129" t="s">
        <v>727</v>
      </c>
      <c r="K45" s="27"/>
      <c r="L45" s="24"/>
      <c r="M45" s="24"/>
      <c r="N45" s="25"/>
      <c r="O45" s="25"/>
      <c r="P45" s="141" t="s">
        <v>819</v>
      </c>
      <c r="Q45" s="25"/>
      <c r="R45" s="25"/>
      <c r="S45" s="148" t="s">
        <v>727</v>
      </c>
      <c r="T45" s="25">
        <v>20</v>
      </c>
      <c r="U45" s="270"/>
      <c r="V45" s="270"/>
      <c r="W45" s="270"/>
      <c r="X45" s="269"/>
      <c r="Z45" s="268"/>
    </row>
    <row r="46" spans="1:26" ht="13.5">
      <c r="A46" s="268">
        <v>33</v>
      </c>
      <c r="C46" s="269">
        <v>22</v>
      </c>
      <c r="D46" s="270" t="str">
        <f>VLOOKUP(A46,'GS名簿'!$A$3:$H$60,4)</f>
        <v>小西　真生</v>
      </c>
      <c r="E46" s="270" t="str">
        <f>VLOOKUP(A46,'GS名簿'!$A$3:$H$60,6)</f>
        <v>①</v>
      </c>
      <c r="F46" s="270" t="str">
        <f>VLOOKUP(A46,'GS名簿'!$A$3:$H$60,8)</f>
        <v>(旭川東明中)</v>
      </c>
      <c r="G46" s="22"/>
      <c r="H46" s="111" t="s">
        <v>728</v>
      </c>
      <c r="I46" s="27"/>
      <c r="K46" s="27"/>
      <c r="L46" s="24"/>
      <c r="M46" s="24"/>
      <c r="N46" s="25"/>
      <c r="O46" s="25"/>
      <c r="P46" s="28"/>
      <c r="Q46" s="25"/>
      <c r="R46" s="179"/>
      <c r="S46" s="115" t="s">
        <v>728</v>
      </c>
      <c r="T46" s="26"/>
      <c r="U46" s="270" t="str">
        <f>VLOOKUP(Z46,'GS名簿'!$A$3:$H$60,4)</f>
        <v>水田　未来</v>
      </c>
      <c r="V46" s="270" t="str">
        <f>VLOOKUP(Z46,'GS名簿'!$A$3:$H$60,6)</f>
        <v>①</v>
      </c>
      <c r="W46" s="270" t="str">
        <f>VLOOKUP(Z46,'GS名簿'!$A$3:$H$60,8)</f>
        <v>(旭川春光台中)</v>
      </c>
      <c r="X46" s="269">
        <v>49</v>
      </c>
      <c r="Z46" s="268">
        <v>34</v>
      </c>
    </row>
    <row r="47" spans="1:26" ht="14.25" thickBot="1">
      <c r="A47" s="268"/>
      <c r="C47" s="269"/>
      <c r="D47" s="270"/>
      <c r="E47" s="270"/>
      <c r="F47" s="270"/>
      <c r="H47" s="139">
        <v>29</v>
      </c>
      <c r="I47" s="111" t="s">
        <v>728</v>
      </c>
      <c r="K47" s="27"/>
      <c r="L47" s="24"/>
      <c r="M47" s="24"/>
      <c r="N47" s="25"/>
      <c r="O47" s="25"/>
      <c r="P47" s="28"/>
      <c r="Q47" s="25"/>
      <c r="R47" s="148" t="s">
        <v>727</v>
      </c>
      <c r="S47" s="152">
        <v>37</v>
      </c>
      <c r="T47" s="25"/>
      <c r="U47" s="270"/>
      <c r="V47" s="270"/>
      <c r="W47" s="270"/>
      <c r="X47" s="269"/>
      <c r="Z47" s="268"/>
    </row>
    <row r="48" spans="1:26" ht="14.25" thickBot="1">
      <c r="A48" s="268">
        <v>7</v>
      </c>
      <c r="C48" s="269">
        <v>23</v>
      </c>
      <c r="D48" s="270" t="str">
        <f>VLOOKUP(A48,'GS名簿'!$A$3:$H$60,4)</f>
        <v>小野寺　菜月</v>
      </c>
      <c r="E48" s="270" t="str">
        <f>VLOOKUP(A48,'GS名簿'!$A$3:$H$60,6)</f>
        <v>②</v>
      </c>
      <c r="F48" s="270" t="str">
        <f>VLOOKUP(A48,'GS名簿'!$A$3:$H$60,8)</f>
        <v>(平取中)</v>
      </c>
      <c r="G48" s="22"/>
      <c r="H48" s="158"/>
      <c r="I48" s="240" t="s">
        <v>727</v>
      </c>
      <c r="J48" s="24"/>
      <c r="K48" s="27"/>
      <c r="L48" s="24"/>
      <c r="M48" s="24"/>
      <c r="N48" s="25"/>
      <c r="O48" s="25"/>
      <c r="P48" s="28"/>
      <c r="Q48" s="28"/>
      <c r="R48" s="115" t="s">
        <v>728</v>
      </c>
      <c r="S48" s="25"/>
      <c r="T48" s="143"/>
      <c r="U48" s="270" t="str">
        <f>VLOOKUP(Z48,'GS名簿'!$A$3:$H$60,4)</f>
        <v>大門　沙也夏</v>
      </c>
      <c r="V48" s="270" t="str">
        <f>VLOOKUP(Z48,'GS名簿'!$A$3:$H$60,6)</f>
        <v>②</v>
      </c>
      <c r="W48" s="270" t="str">
        <f>VLOOKUP(Z48,'GS名簿'!$A$3:$H$60,8)</f>
        <v>(札幌丘珠中)</v>
      </c>
      <c r="X48" s="269">
        <v>50</v>
      </c>
      <c r="Z48" s="268">
        <v>15</v>
      </c>
    </row>
    <row r="49" spans="1:26" ht="14.25" thickBot="1">
      <c r="A49" s="268"/>
      <c r="C49" s="269"/>
      <c r="D49" s="270"/>
      <c r="E49" s="270"/>
      <c r="F49" s="270"/>
      <c r="G49" s="23">
        <v>10</v>
      </c>
      <c r="H49" s="142" t="s">
        <v>728</v>
      </c>
      <c r="I49" s="158"/>
      <c r="J49" s="24"/>
      <c r="K49" s="27"/>
      <c r="L49" s="24"/>
      <c r="M49" s="24"/>
      <c r="N49" s="25"/>
      <c r="O49" s="25"/>
      <c r="P49" s="28"/>
      <c r="Q49" s="28"/>
      <c r="R49" s="28"/>
      <c r="S49" s="142" t="s">
        <v>727</v>
      </c>
      <c r="T49" s="25">
        <v>21</v>
      </c>
      <c r="U49" s="270"/>
      <c r="V49" s="270"/>
      <c r="W49" s="270"/>
      <c r="X49" s="269"/>
      <c r="Z49" s="268"/>
    </row>
    <row r="50" spans="1:26" ht="14.25" thickBot="1">
      <c r="A50" s="268">
        <v>51</v>
      </c>
      <c r="C50" s="269">
        <v>24</v>
      </c>
      <c r="D50" s="270" t="str">
        <f>VLOOKUP(A50,'GS名簿'!$A$3:$H$60,4)</f>
        <v>堀江　菜々子</v>
      </c>
      <c r="E50" s="270" t="str">
        <f>VLOOKUP(A50,'GS名簿'!$A$3:$H$60,6)</f>
        <v>①</v>
      </c>
      <c r="F50" s="270" t="str">
        <f>VLOOKUP(A50,'GS名簿'!$A$3:$H$60,8)</f>
        <v>(室蘭東明中)</v>
      </c>
      <c r="G50" s="136"/>
      <c r="H50" s="133" t="s">
        <v>727</v>
      </c>
      <c r="I50" s="158"/>
      <c r="J50" s="24"/>
      <c r="K50" s="27"/>
      <c r="L50" s="24"/>
      <c r="M50" s="24"/>
      <c r="N50" s="25"/>
      <c r="O50" s="25"/>
      <c r="P50" s="28"/>
      <c r="Q50" s="28"/>
      <c r="R50" s="25"/>
      <c r="S50" s="115" t="s">
        <v>728</v>
      </c>
      <c r="T50" s="26"/>
      <c r="U50" s="270" t="str">
        <f>VLOOKUP(Z50,'GS名簿'!$A$3:$H$60,4)</f>
        <v>成田　彩華</v>
      </c>
      <c r="V50" s="270" t="str">
        <f>VLOOKUP(Z50,'GS名簿'!$A$3:$H$60,6)</f>
        <v>②</v>
      </c>
      <c r="W50" s="270" t="str">
        <f>VLOOKUP(Z50,'GS名簿'!$A$3:$H$60,8)</f>
        <v>(稚内潮見が丘中)</v>
      </c>
      <c r="X50" s="269">
        <v>51</v>
      </c>
      <c r="Z50" s="268">
        <v>38</v>
      </c>
    </row>
    <row r="51" spans="1:26" ht="14.25" thickBot="1">
      <c r="A51" s="268"/>
      <c r="C51" s="269"/>
      <c r="D51" s="270"/>
      <c r="E51" s="270"/>
      <c r="F51" s="270"/>
      <c r="I51" s="176">
        <v>42</v>
      </c>
      <c r="J51" s="146" t="s">
        <v>793</v>
      </c>
      <c r="K51" s="27"/>
      <c r="L51" s="24"/>
      <c r="M51" s="24"/>
      <c r="N51" s="25"/>
      <c r="O51" s="25"/>
      <c r="P51" s="28"/>
      <c r="Q51" s="115" t="s">
        <v>799</v>
      </c>
      <c r="R51" s="152">
        <v>46</v>
      </c>
      <c r="S51" s="25"/>
      <c r="T51" s="25"/>
      <c r="U51" s="270"/>
      <c r="V51" s="270"/>
      <c r="W51" s="270"/>
      <c r="X51" s="269"/>
      <c r="Z51" s="268"/>
    </row>
    <row r="52" spans="1:26" ht="14.25" thickBot="1">
      <c r="A52" s="268">
        <v>45</v>
      </c>
      <c r="C52" s="269">
        <v>25</v>
      </c>
      <c r="D52" s="270" t="str">
        <f>VLOOKUP(A52,'GS名簿'!$A$3:$H$60,4)</f>
        <v>関口　いつき</v>
      </c>
      <c r="E52" s="270" t="str">
        <f>VLOOKUP(A52,'GS名簿'!$A$3:$H$60,6)</f>
        <v>②</v>
      </c>
      <c r="F52" s="270" t="str">
        <f>VLOOKUP(A52,'GS名簿'!$A$3:$H$60,8)</f>
        <v>(芽室中)</v>
      </c>
      <c r="G52" s="127"/>
      <c r="I52" s="238"/>
      <c r="J52" s="241" t="s">
        <v>728</v>
      </c>
      <c r="L52" s="24"/>
      <c r="M52" s="24"/>
      <c r="N52" s="25"/>
      <c r="O52" s="25"/>
      <c r="P52" s="25"/>
      <c r="Q52" s="153" t="s">
        <v>727</v>
      </c>
      <c r="R52" s="25"/>
      <c r="S52" s="25"/>
      <c r="T52" s="143"/>
      <c r="U52" s="270" t="str">
        <f>VLOOKUP(Z52,'GS名簿'!$A$3:$H$60,4)</f>
        <v>山口　明莉</v>
      </c>
      <c r="V52" s="270" t="str">
        <f>VLOOKUP(Z52,'GS名簿'!$A$3:$H$60,6)</f>
        <v>②</v>
      </c>
      <c r="W52" s="270" t="str">
        <f>VLOOKUP(Z52,'GS名簿'!$A$3:$H$60,8)</f>
        <v>(北見東陵中)</v>
      </c>
      <c r="X52" s="269">
        <v>52</v>
      </c>
      <c r="Z52" s="268">
        <v>42</v>
      </c>
    </row>
    <row r="53" spans="1:26" ht="14.25" thickBot="1">
      <c r="A53" s="268"/>
      <c r="C53" s="269"/>
      <c r="D53" s="270"/>
      <c r="E53" s="270"/>
      <c r="F53" s="270"/>
      <c r="G53" s="128">
        <v>11</v>
      </c>
      <c r="H53" s="129" t="s">
        <v>727</v>
      </c>
      <c r="I53" s="238"/>
      <c r="J53" s="24"/>
      <c r="L53" s="24"/>
      <c r="M53" s="24"/>
      <c r="N53" s="25"/>
      <c r="O53" s="25"/>
      <c r="P53" s="25"/>
      <c r="Q53" s="179"/>
      <c r="R53" s="25"/>
      <c r="S53" s="148" t="s">
        <v>727</v>
      </c>
      <c r="T53" s="25">
        <v>22</v>
      </c>
      <c r="U53" s="270"/>
      <c r="V53" s="270"/>
      <c r="W53" s="270"/>
      <c r="X53" s="269"/>
      <c r="Z53" s="268"/>
    </row>
    <row r="54" spans="1:26" ht="13.5">
      <c r="A54" s="268">
        <v>17</v>
      </c>
      <c r="C54" s="269">
        <v>26</v>
      </c>
      <c r="D54" s="270" t="str">
        <f>VLOOKUP(A54,'GS名簿'!$A$3:$H$60,4)</f>
        <v>上杉　明日香</v>
      </c>
      <c r="E54" s="270" t="str">
        <f>VLOOKUP(A54,'GS名簿'!$A$3:$H$60,6)</f>
        <v>②</v>
      </c>
      <c r="F54" s="270" t="str">
        <f>VLOOKUP(A54,'GS名簿'!$A$3:$H$60,8)</f>
        <v>(札幌札幌中)</v>
      </c>
      <c r="G54" s="22"/>
      <c r="H54" s="111" t="s">
        <v>731</v>
      </c>
      <c r="I54" s="239"/>
      <c r="J54" s="24"/>
      <c r="L54" s="24"/>
      <c r="M54" s="24"/>
      <c r="N54" s="25"/>
      <c r="O54" s="25"/>
      <c r="P54" s="25"/>
      <c r="Q54" s="179"/>
      <c r="R54" s="28"/>
      <c r="S54" s="115" t="s">
        <v>728</v>
      </c>
      <c r="T54" s="26"/>
      <c r="U54" s="270" t="str">
        <f>VLOOKUP(Z54,'GS名簿'!$A$3:$H$60,4)</f>
        <v>工藤　五月</v>
      </c>
      <c r="V54" s="270" t="str">
        <f>VLOOKUP(Z54,'GS名簿'!$A$3:$H$60,6)</f>
        <v>②</v>
      </c>
      <c r="W54" s="270" t="str">
        <f>VLOOKUP(Z54,'GS名簿'!$A$3:$H$60,8)</f>
        <v>(貫気別中)</v>
      </c>
      <c r="X54" s="269">
        <v>53</v>
      </c>
      <c r="Z54" s="268">
        <v>8</v>
      </c>
    </row>
    <row r="55" spans="1:26" ht="14.25" thickBot="1">
      <c r="A55" s="268"/>
      <c r="C55" s="269"/>
      <c r="D55" s="270"/>
      <c r="E55" s="270"/>
      <c r="F55" s="270"/>
      <c r="H55" s="139" t="s">
        <v>732</v>
      </c>
      <c r="I55" s="137" t="s">
        <v>728</v>
      </c>
      <c r="J55" s="24"/>
      <c r="L55" s="24"/>
      <c r="M55" s="24"/>
      <c r="N55" s="25"/>
      <c r="O55" s="25"/>
      <c r="P55" s="25"/>
      <c r="Q55" s="179"/>
      <c r="R55" s="146" t="s">
        <v>728</v>
      </c>
      <c r="S55" s="152">
        <v>38</v>
      </c>
      <c r="T55" s="25"/>
      <c r="U55" s="270"/>
      <c r="V55" s="270"/>
      <c r="W55" s="270"/>
      <c r="X55" s="269"/>
      <c r="Z55" s="268"/>
    </row>
    <row r="56" spans="1:26" ht="14.25" thickBot="1">
      <c r="A56" s="268">
        <v>26</v>
      </c>
      <c r="C56" s="269">
        <v>27</v>
      </c>
      <c r="D56" s="270" t="str">
        <f>VLOOKUP(A56,'GS名簿'!$A$3:$H$60,4)</f>
        <v>花田　麻由</v>
      </c>
      <c r="E56" s="270" t="str">
        <f>VLOOKUP(A56,'GS名簿'!$A$3:$H$60,6)</f>
        <v>①</v>
      </c>
      <c r="F56" s="270" t="str">
        <f>VLOOKUP(A56,'GS名簿'!$A$3:$H$60,8)</f>
        <v>(岩見沢緑中)</v>
      </c>
      <c r="G56" s="127"/>
      <c r="H56" s="136"/>
      <c r="I56" s="133" t="s">
        <v>727</v>
      </c>
      <c r="L56" s="24"/>
      <c r="M56" s="24"/>
      <c r="N56" s="25"/>
      <c r="O56" s="25"/>
      <c r="P56" s="25"/>
      <c r="Q56" s="25"/>
      <c r="R56" s="153" t="s">
        <v>727</v>
      </c>
      <c r="S56" s="154"/>
      <c r="T56" s="143"/>
      <c r="U56" s="270" t="str">
        <f>VLOOKUP(Z56,'GS名簿'!$A$3:$H$60,4)</f>
        <v>水間　里美</v>
      </c>
      <c r="V56" s="270" t="str">
        <f>VLOOKUP(Z56,'GS名簿'!$A$3:$H$60,6)</f>
        <v>②</v>
      </c>
      <c r="W56" s="270" t="str">
        <f>VLOOKUP(Z56,'GS名簿'!$A$3:$H$60,8)</f>
        <v>(岩見沢光陵中)</v>
      </c>
      <c r="X56" s="269">
        <v>54</v>
      </c>
      <c r="Z56" s="268">
        <v>27</v>
      </c>
    </row>
    <row r="57" spans="1:26" ht="13.5">
      <c r="A57" s="268"/>
      <c r="C57" s="269"/>
      <c r="D57" s="270"/>
      <c r="E57" s="270"/>
      <c r="F57" s="270"/>
      <c r="L57" s="24" t="s">
        <v>0</v>
      </c>
      <c r="M57" s="24"/>
      <c r="N57" s="25"/>
      <c r="O57" s="25"/>
      <c r="P57" s="25"/>
      <c r="Q57" s="25"/>
      <c r="R57" s="25"/>
      <c r="S57" s="25"/>
      <c r="T57" s="25"/>
      <c r="U57" s="270"/>
      <c r="V57" s="270"/>
      <c r="W57" s="270"/>
      <c r="X57" s="269"/>
      <c r="Z57" s="268"/>
    </row>
    <row r="58" spans="3:24" ht="13.5">
      <c r="C58" s="33"/>
      <c r="D58" s="34"/>
      <c r="E58" s="34"/>
      <c r="F58" s="35"/>
      <c r="G58" s="24"/>
      <c r="H58" s="24"/>
      <c r="I58" s="24"/>
      <c r="J58" s="24"/>
      <c r="K58" s="24"/>
      <c r="L58" s="24"/>
      <c r="M58" s="24"/>
      <c r="N58" s="25"/>
      <c r="O58" s="25"/>
      <c r="P58" s="25"/>
      <c r="Q58" s="25"/>
      <c r="R58" s="25"/>
      <c r="S58" s="25"/>
      <c r="T58" s="25"/>
      <c r="U58" s="35"/>
      <c r="V58" s="34"/>
      <c r="W58" s="34"/>
      <c r="X58" s="36"/>
    </row>
    <row r="59" spans="3:24" ht="13.5">
      <c r="C59" s="33"/>
      <c r="D59" s="34"/>
      <c r="E59" s="34"/>
      <c r="F59" s="35"/>
      <c r="G59" s="24"/>
      <c r="H59" s="24"/>
      <c r="I59" s="24"/>
      <c r="J59" s="24"/>
      <c r="K59" s="24"/>
      <c r="L59" s="24"/>
      <c r="M59" s="24"/>
      <c r="N59" s="25"/>
      <c r="O59" s="25"/>
      <c r="P59" s="25"/>
      <c r="Q59" s="25"/>
      <c r="R59" s="25"/>
      <c r="S59" s="25"/>
      <c r="T59" s="25"/>
      <c r="U59" s="35"/>
      <c r="V59" s="34"/>
      <c r="W59" s="34"/>
      <c r="X59" s="36"/>
    </row>
    <row r="60" spans="3:24" ht="13.5">
      <c r="C60" s="33"/>
      <c r="D60" s="34"/>
      <c r="E60" s="34"/>
      <c r="F60" s="35"/>
      <c r="G60" s="24"/>
      <c r="H60" s="24"/>
      <c r="I60" s="24"/>
      <c r="J60" s="24"/>
      <c r="K60" s="24"/>
      <c r="L60" s="24"/>
      <c r="M60" s="24"/>
      <c r="N60" s="25"/>
      <c r="O60" s="25"/>
      <c r="P60" s="25"/>
      <c r="Q60" s="25"/>
      <c r="R60" s="25"/>
      <c r="S60" s="25"/>
      <c r="T60" s="25"/>
      <c r="U60" s="35"/>
      <c r="V60" s="34"/>
      <c r="W60" s="34"/>
      <c r="X60" s="36"/>
    </row>
    <row r="61" spans="3:24" ht="13.5">
      <c r="C61" s="33"/>
      <c r="D61" s="34"/>
      <c r="E61" s="34"/>
      <c r="F61" s="35"/>
      <c r="G61" s="24"/>
      <c r="H61" s="24"/>
      <c r="I61" s="24"/>
      <c r="J61" s="24"/>
      <c r="K61" s="24"/>
      <c r="L61" s="24"/>
      <c r="M61" s="24"/>
      <c r="N61" s="25"/>
      <c r="O61" s="25"/>
      <c r="P61" s="25"/>
      <c r="Q61" s="25"/>
      <c r="R61" s="25"/>
      <c r="S61" s="25"/>
      <c r="T61" s="25"/>
      <c r="U61" s="35"/>
      <c r="V61" s="34"/>
      <c r="W61" s="34"/>
      <c r="X61" s="36"/>
    </row>
    <row r="62" spans="3:24" ht="13.5">
      <c r="C62" s="33"/>
      <c r="D62" s="34"/>
      <c r="E62" s="34"/>
      <c r="F62" s="35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5"/>
      <c r="R62" s="25"/>
      <c r="S62" s="25"/>
      <c r="T62" s="25"/>
      <c r="U62" s="35"/>
      <c r="V62" s="34"/>
      <c r="W62" s="34"/>
      <c r="X62" s="36"/>
    </row>
    <row r="63" spans="3:24" ht="13.5">
      <c r="C63" s="33"/>
      <c r="D63" s="34"/>
      <c r="E63" s="34"/>
      <c r="F63" s="35"/>
      <c r="G63" s="24"/>
      <c r="H63" s="24"/>
      <c r="I63" s="24"/>
      <c r="J63" s="24"/>
      <c r="K63" s="24"/>
      <c r="L63" s="24"/>
      <c r="M63" s="24"/>
      <c r="N63" s="25"/>
      <c r="O63" s="25"/>
      <c r="P63" s="25"/>
      <c r="Q63" s="25"/>
      <c r="R63" s="25"/>
      <c r="S63" s="25"/>
      <c r="T63" s="25"/>
      <c r="U63" s="35"/>
      <c r="V63" s="34"/>
      <c r="W63" s="34"/>
      <c r="X63" s="36"/>
    </row>
    <row r="64" spans="3:24" ht="13.5">
      <c r="C64" s="33"/>
      <c r="D64" s="34"/>
      <c r="E64" s="34"/>
      <c r="F64" s="35"/>
      <c r="G64" s="24"/>
      <c r="H64" s="24"/>
      <c r="I64" s="24"/>
      <c r="J64" s="24"/>
      <c r="K64" s="24"/>
      <c r="L64" s="24"/>
      <c r="M64" s="24"/>
      <c r="N64" s="25"/>
      <c r="O64" s="25"/>
      <c r="P64" s="25"/>
      <c r="Q64" s="25"/>
      <c r="R64" s="25"/>
      <c r="S64" s="25"/>
      <c r="T64" s="25"/>
      <c r="U64" s="35"/>
      <c r="V64" s="34"/>
      <c r="W64" s="34"/>
      <c r="X64" s="36"/>
    </row>
    <row r="65" spans="3:24" ht="13.5">
      <c r="C65" s="33"/>
      <c r="D65" s="34"/>
      <c r="E65" s="34"/>
      <c r="F65" s="35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5"/>
      <c r="R65" s="25"/>
      <c r="S65" s="25"/>
      <c r="T65" s="25"/>
      <c r="U65" s="35"/>
      <c r="V65" s="34"/>
      <c r="W65" s="34"/>
      <c r="X65" s="36"/>
    </row>
    <row r="66" spans="3:24" ht="13.5">
      <c r="C66" s="33"/>
      <c r="D66" s="34"/>
      <c r="E66" s="34"/>
      <c r="F66" s="35"/>
      <c r="G66" s="24"/>
      <c r="H66" s="24"/>
      <c r="I66" s="24"/>
      <c r="J66" s="24"/>
      <c r="K66" s="24"/>
      <c r="L66" s="24"/>
      <c r="M66" s="24"/>
      <c r="N66" s="25"/>
      <c r="O66" s="25"/>
      <c r="P66" s="25"/>
      <c r="Q66" s="25"/>
      <c r="R66" s="25"/>
      <c r="S66" s="25"/>
      <c r="T66" s="25"/>
      <c r="U66" s="35"/>
      <c r="V66" s="34"/>
      <c r="W66" s="34"/>
      <c r="X66" s="36"/>
    </row>
    <row r="67" spans="3:24" ht="13.5">
      <c r="C67" s="33"/>
      <c r="D67" s="34"/>
      <c r="E67" s="34"/>
      <c r="F67" s="35"/>
      <c r="G67" s="24"/>
      <c r="H67" s="24"/>
      <c r="I67" s="24"/>
      <c r="J67" s="24"/>
      <c r="K67" s="24"/>
      <c r="L67" s="24"/>
      <c r="M67" s="24"/>
      <c r="N67" s="25"/>
      <c r="O67" s="25"/>
      <c r="P67" s="25"/>
      <c r="Q67" s="25"/>
      <c r="R67" s="25"/>
      <c r="S67" s="25"/>
      <c r="T67" s="25"/>
      <c r="U67" s="35"/>
      <c r="V67" s="34"/>
      <c r="W67" s="34"/>
      <c r="X67" s="36"/>
    </row>
    <row r="68" spans="3:24" ht="13.5">
      <c r="C68" s="33"/>
      <c r="D68" s="34"/>
      <c r="E68" s="34"/>
      <c r="F68" s="35"/>
      <c r="G68" s="24"/>
      <c r="H68" s="24"/>
      <c r="I68" s="24"/>
      <c r="J68" s="24"/>
      <c r="K68" s="24"/>
      <c r="L68" s="24"/>
      <c r="M68" s="24"/>
      <c r="N68" s="25"/>
      <c r="O68" s="25"/>
      <c r="P68" s="25"/>
      <c r="Q68" s="25"/>
      <c r="R68" s="25"/>
      <c r="S68" s="25"/>
      <c r="T68" s="25"/>
      <c r="U68" s="35"/>
      <c r="V68" s="34"/>
      <c r="W68" s="34"/>
      <c r="X68" s="36"/>
    </row>
    <row r="69" spans="3:24" ht="13.5">
      <c r="C69" s="33"/>
      <c r="D69" s="34"/>
      <c r="E69" s="34"/>
      <c r="F69" s="35"/>
      <c r="G69" s="24"/>
      <c r="H69" s="24"/>
      <c r="I69" s="24"/>
      <c r="J69" s="24"/>
      <c r="K69" s="24"/>
      <c r="L69" s="24"/>
      <c r="M69" s="24"/>
      <c r="N69" s="25"/>
      <c r="O69" s="25"/>
      <c r="P69" s="25"/>
      <c r="Q69" s="25"/>
      <c r="R69" s="25"/>
      <c r="S69" s="25"/>
      <c r="T69" s="25"/>
      <c r="U69" s="35"/>
      <c r="V69" s="34"/>
      <c r="W69" s="34"/>
      <c r="X69" s="36"/>
    </row>
    <row r="70" spans="3:24" ht="13.5">
      <c r="C70" s="33"/>
      <c r="D70" s="34"/>
      <c r="E70" s="34"/>
      <c r="F70" s="35"/>
      <c r="G70" s="24"/>
      <c r="H70" s="24"/>
      <c r="I70" s="24"/>
      <c r="J70" s="24"/>
      <c r="K70" s="24"/>
      <c r="L70" s="24"/>
      <c r="M70" s="24"/>
      <c r="N70" s="25"/>
      <c r="O70" s="25"/>
      <c r="P70" s="25"/>
      <c r="Q70" s="25"/>
      <c r="R70" s="25"/>
      <c r="S70" s="25"/>
      <c r="T70" s="25"/>
      <c r="U70" s="35"/>
      <c r="V70" s="34"/>
      <c r="W70" s="34"/>
      <c r="X70" s="36"/>
    </row>
    <row r="71" spans="3:24" ht="13.5">
      <c r="C71" s="33"/>
      <c r="D71" s="34"/>
      <c r="E71" s="34"/>
      <c r="F71" s="35"/>
      <c r="G71" s="24"/>
      <c r="H71" s="24"/>
      <c r="I71" s="24"/>
      <c r="J71" s="24"/>
      <c r="K71" s="24"/>
      <c r="L71" s="24"/>
      <c r="M71" s="24"/>
      <c r="N71" s="25"/>
      <c r="O71" s="25"/>
      <c r="P71" s="25"/>
      <c r="Q71" s="25"/>
      <c r="R71" s="25"/>
      <c r="S71" s="25"/>
      <c r="T71" s="25"/>
      <c r="U71" s="35"/>
      <c r="V71" s="34"/>
      <c r="W71" s="34"/>
      <c r="X71" s="36"/>
    </row>
    <row r="72" spans="3:24" ht="13.5">
      <c r="C72" s="33"/>
      <c r="D72" s="34"/>
      <c r="E72" s="34"/>
      <c r="F72" s="35"/>
      <c r="G72" s="24"/>
      <c r="H72" s="24"/>
      <c r="I72" s="24"/>
      <c r="J72" s="24"/>
      <c r="K72" s="24"/>
      <c r="L72" s="24"/>
      <c r="M72" s="24"/>
      <c r="N72" s="25"/>
      <c r="O72" s="25"/>
      <c r="P72" s="25"/>
      <c r="Q72" s="25"/>
      <c r="R72" s="25"/>
      <c r="S72" s="25"/>
      <c r="T72" s="25"/>
      <c r="U72" s="35"/>
      <c r="V72" s="34"/>
      <c r="W72" s="34"/>
      <c r="X72" s="36"/>
    </row>
    <row r="73" spans="3:24" ht="13.5">
      <c r="C73" s="33"/>
      <c r="D73" s="34"/>
      <c r="E73" s="34"/>
      <c r="F73" s="35"/>
      <c r="G73" s="24"/>
      <c r="H73" s="24"/>
      <c r="I73" s="24"/>
      <c r="J73" s="24"/>
      <c r="K73" s="24"/>
      <c r="L73" s="24"/>
      <c r="M73" s="24"/>
      <c r="N73" s="25"/>
      <c r="O73" s="25"/>
      <c r="P73" s="25"/>
      <c r="Q73" s="25"/>
      <c r="R73" s="25"/>
      <c r="S73" s="25"/>
      <c r="T73" s="25"/>
      <c r="U73" s="35"/>
      <c r="V73" s="34"/>
      <c r="W73" s="34"/>
      <c r="X73" s="36"/>
    </row>
    <row r="74" spans="3:24" ht="13.5">
      <c r="C74" s="33"/>
      <c r="D74" s="34"/>
      <c r="E74" s="34"/>
      <c r="F74" s="35"/>
      <c r="G74" s="24"/>
      <c r="H74" s="24"/>
      <c r="I74" s="24"/>
      <c r="J74" s="24"/>
      <c r="K74" s="24"/>
      <c r="L74" s="24"/>
      <c r="M74" s="24"/>
      <c r="N74" s="25"/>
      <c r="O74" s="25"/>
      <c r="P74" s="25"/>
      <c r="Q74" s="25"/>
      <c r="R74" s="25"/>
      <c r="S74" s="25"/>
      <c r="T74" s="25"/>
      <c r="U74" s="35"/>
      <c r="V74" s="34"/>
      <c r="W74" s="34"/>
      <c r="X74" s="36"/>
    </row>
    <row r="75" spans="3:24" ht="13.5">
      <c r="C75" s="33"/>
      <c r="D75" s="34"/>
      <c r="E75" s="34"/>
      <c r="F75" s="35"/>
      <c r="G75" s="24"/>
      <c r="H75" s="24"/>
      <c r="I75" s="24"/>
      <c r="J75" s="24"/>
      <c r="K75" s="24"/>
      <c r="L75" s="24"/>
      <c r="M75" s="24"/>
      <c r="N75" s="25"/>
      <c r="O75" s="25"/>
      <c r="P75" s="25"/>
      <c r="Q75" s="25"/>
      <c r="R75" s="25"/>
      <c r="S75" s="25"/>
      <c r="T75" s="25"/>
      <c r="U75" s="35"/>
      <c r="V75" s="34"/>
      <c r="W75" s="34"/>
      <c r="X75" s="36"/>
    </row>
    <row r="76" spans="3:24" ht="13.5">
      <c r="C76" s="33"/>
      <c r="D76" s="34"/>
      <c r="E76" s="34"/>
      <c r="F76" s="35"/>
      <c r="G76" s="24"/>
      <c r="H76" s="24"/>
      <c r="I76" s="24"/>
      <c r="J76" s="24"/>
      <c r="K76" s="24"/>
      <c r="L76" s="24"/>
      <c r="M76" s="24"/>
      <c r="N76" s="25"/>
      <c r="O76" s="25"/>
      <c r="P76" s="25"/>
      <c r="Q76" s="25"/>
      <c r="R76" s="25"/>
      <c r="S76" s="25"/>
      <c r="T76" s="25"/>
      <c r="U76" s="35"/>
      <c r="V76" s="34"/>
      <c r="W76" s="34"/>
      <c r="X76" s="36"/>
    </row>
    <row r="77" spans="3:24" ht="13.5">
      <c r="C77" s="33"/>
      <c r="D77" s="34"/>
      <c r="E77" s="34"/>
      <c r="F77" s="35"/>
      <c r="G77" s="24"/>
      <c r="H77" s="24"/>
      <c r="I77" s="24"/>
      <c r="J77" s="24"/>
      <c r="K77" s="24"/>
      <c r="L77" s="24"/>
      <c r="M77" s="24"/>
      <c r="N77" s="25"/>
      <c r="O77" s="25"/>
      <c r="P77" s="25"/>
      <c r="Q77" s="25"/>
      <c r="R77" s="25"/>
      <c r="S77" s="25"/>
      <c r="T77" s="25"/>
      <c r="U77" s="35"/>
      <c r="V77" s="34"/>
      <c r="W77" s="34"/>
      <c r="X77" s="36"/>
    </row>
    <row r="78" spans="3:24" ht="13.5">
      <c r="C78" s="33"/>
      <c r="D78" s="34"/>
      <c r="E78" s="34"/>
      <c r="F78" s="35"/>
      <c r="G78" s="24"/>
      <c r="H78" s="24"/>
      <c r="I78" s="24"/>
      <c r="J78" s="24"/>
      <c r="K78" s="24"/>
      <c r="L78" s="24"/>
      <c r="M78" s="24"/>
      <c r="N78" s="25"/>
      <c r="O78" s="25"/>
      <c r="P78" s="25"/>
      <c r="Q78" s="25"/>
      <c r="R78" s="25"/>
      <c r="S78" s="25"/>
      <c r="T78" s="25"/>
      <c r="U78" s="35"/>
      <c r="V78" s="34"/>
      <c r="W78" s="34"/>
      <c r="X78" s="36"/>
    </row>
    <row r="79" spans="3:24" ht="13.5">
      <c r="C79" s="33"/>
      <c r="D79" s="34"/>
      <c r="E79" s="34"/>
      <c r="F79" s="35"/>
      <c r="G79" s="24"/>
      <c r="H79" s="24"/>
      <c r="I79" s="24"/>
      <c r="J79" s="24"/>
      <c r="K79" s="24"/>
      <c r="L79" s="24"/>
      <c r="M79" s="24"/>
      <c r="N79" s="25"/>
      <c r="O79" s="25"/>
      <c r="P79" s="25"/>
      <c r="Q79" s="25"/>
      <c r="R79" s="25"/>
      <c r="S79" s="25"/>
      <c r="T79" s="25"/>
      <c r="U79" s="35"/>
      <c r="V79" s="34"/>
      <c r="W79" s="34"/>
      <c r="X79" s="36"/>
    </row>
    <row r="80" spans="3:24" ht="13.5">
      <c r="C80" s="33"/>
      <c r="D80" s="34"/>
      <c r="E80" s="34"/>
      <c r="F80" s="35"/>
      <c r="G80" s="24"/>
      <c r="H80" s="24"/>
      <c r="I80" s="24"/>
      <c r="J80" s="24"/>
      <c r="K80" s="24"/>
      <c r="L80" s="24"/>
      <c r="M80" s="24"/>
      <c r="N80" s="25"/>
      <c r="O80" s="25"/>
      <c r="P80" s="25"/>
      <c r="Q80" s="25"/>
      <c r="R80" s="25"/>
      <c r="S80" s="25"/>
      <c r="T80" s="25"/>
      <c r="U80" s="35"/>
      <c r="V80" s="34"/>
      <c r="W80" s="34"/>
      <c r="X80" s="36"/>
    </row>
    <row r="81" spans="3:24" ht="13.5">
      <c r="C81" s="33"/>
      <c r="D81" s="34"/>
      <c r="E81" s="34"/>
      <c r="F81" s="35"/>
      <c r="G81" s="24"/>
      <c r="H81" s="24"/>
      <c r="I81" s="24"/>
      <c r="J81" s="24"/>
      <c r="K81" s="24"/>
      <c r="L81" s="24"/>
      <c r="M81" s="24"/>
      <c r="N81" s="25"/>
      <c r="O81" s="25"/>
      <c r="P81" s="25"/>
      <c r="Q81" s="25"/>
      <c r="R81" s="25"/>
      <c r="S81" s="25"/>
      <c r="T81" s="25"/>
      <c r="U81" s="35"/>
      <c r="V81" s="34"/>
      <c r="W81" s="34"/>
      <c r="X81" s="36"/>
    </row>
    <row r="82" spans="3:24" ht="13.5">
      <c r="C82" s="33"/>
      <c r="D82" s="34"/>
      <c r="E82" s="34"/>
      <c r="F82" s="35"/>
      <c r="G82" s="24"/>
      <c r="H82" s="24"/>
      <c r="I82" s="24"/>
      <c r="J82" s="24"/>
      <c r="K82" s="24"/>
      <c r="L82" s="24"/>
      <c r="M82" s="24"/>
      <c r="N82" s="25"/>
      <c r="O82" s="25"/>
      <c r="P82" s="25"/>
      <c r="Q82" s="25"/>
      <c r="R82" s="25"/>
      <c r="S82" s="25"/>
      <c r="T82" s="25"/>
      <c r="U82" s="35"/>
      <c r="V82" s="34"/>
      <c r="W82" s="34"/>
      <c r="X82" s="36"/>
    </row>
    <row r="83" spans="3:24" ht="13.5">
      <c r="C83" s="33"/>
      <c r="D83" s="34"/>
      <c r="E83" s="34"/>
      <c r="F83" s="35"/>
      <c r="G83" s="24"/>
      <c r="H83" s="24"/>
      <c r="I83" s="24"/>
      <c r="J83" s="24"/>
      <c r="K83" s="24"/>
      <c r="L83" s="24"/>
      <c r="M83" s="24"/>
      <c r="N83" s="25"/>
      <c r="O83" s="25"/>
      <c r="P83" s="25"/>
      <c r="Q83" s="25"/>
      <c r="R83" s="25"/>
      <c r="S83" s="25"/>
      <c r="T83" s="25"/>
      <c r="U83" s="35"/>
      <c r="V83" s="34"/>
      <c r="W83" s="34"/>
      <c r="X83" s="36"/>
    </row>
    <row r="84" spans="3:24" ht="13.5">
      <c r="C84" s="33"/>
      <c r="D84" s="34"/>
      <c r="E84" s="34"/>
      <c r="F84" s="35"/>
      <c r="G84" s="24"/>
      <c r="H84" s="24"/>
      <c r="I84" s="24"/>
      <c r="J84" s="24"/>
      <c r="K84" s="24"/>
      <c r="L84" s="24"/>
      <c r="M84" s="24"/>
      <c r="N84" s="25"/>
      <c r="O84" s="25"/>
      <c r="P84" s="25"/>
      <c r="Q84" s="25"/>
      <c r="R84" s="25"/>
      <c r="S84" s="25"/>
      <c r="T84" s="25"/>
      <c r="U84" s="35"/>
      <c r="V84" s="34"/>
      <c r="W84" s="34"/>
      <c r="X84" s="36"/>
    </row>
    <row r="85" spans="3:24" ht="13.5">
      <c r="C85" s="33"/>
      <c r="D85" s="34"/>
      <c r="E85" s="34"/>
      <c r="F85" s="35"/>
      <c r="G85" s="24"/>
      <c r="H85" s="24"/>
      <c r="I85" s="24"/>
      <c r="J85" s="24"/>
      <c r="K85" s="24"/>
      <c r="L85" s="24"/>
      <c r="M85" s="24"/>
      <c r="N85" s="25"/>
      <c r="O85" s="25"/>
      <c r="P85" s="25"/>
      <c r="Q85" s="25"/>
      <c r="R85" s="25"/>
      <c r="S85" s="25"/>
      <c r="T85" s="25"/>
      <c r="U85" s="35"/>
      <c r="V85" s="34"/>
      <c r="W85" s="34"/>
      <c r="X85" s="36"/>
    </row>
    <row r="86" spans="3:24" ht="13.5">
      <c r="C86" s="33"/>
      <c r="D86" s="34"/>
      <c r="E86" s="34"/>
      <c r="F86" s="35"/>
      <c r="G86" s="24"/>
      <c r="H86" s="24"/>
      <c r="I86" s="24"/>
      <c r="J86" s="24"/>
      <c r="K86" s="24"/>
      <c r="L86" s="24"/>
      <c r="M86" s="24"/>
      <c r="N86" s="25"/>
      <c r="O86" s="25"/>
      <c r="P86" s="25"/>
      <c r="Q86" s="25"/>
      <c r="R86" s="25"/>
      <c r="S86" s="25"/>
      <c r="T86" s="25"/>
      <c r="U86" s="35"/>
      <c r="V86" s="34"/>
      <c r="W86" s="34"/>
      <c r="X86" s="36"/>
    </row>
    <row r="87" spans="3:24" ht="13.5">
      <c r="C87" s="33"/>
      <c r="D87" s="34"/>
      <c r="E87" s="34"/>
      <c r="F87" s="35"/>
      <c r="G87" s="24"/>
      <c r="H87" s="24"/>
      <c r="I87" s="24"/>
      <c r="J87" s="24"/>
      <c r="K87" s="24"/>
      <c r="L87" s="24"/>
      <c r="M87" s="24"/>
      <c r="N87" s="25"/>
      <c r="O87" s="25"/>
      <c r="P87" s="25"/>
      <c r="Q87" s="25"/>
      <c r="R87" s="25"/>
      <c r="S87" s="25"/>
      <c r="T87" s="25"/>
      <c r="U87" s="35"/>
      <c r="V87" s="34"/>
      <c r="W87" s="34"/>
      <c r="X87" s="36"/>
    </row>
    <row r="88" spans="3:24" ht="13.5">
      <c r="C88" s="33"/>
      <c r="D88" s="34"/>
      <c r="E88" s="34"/>
      <c r="F88" s="35"/>
      <c r="G88" s="24"/>
      <c r="H88" s="24"/>
      <c r="I88" s="24"/>
      <c r="J88" s="24"/>
      <c r="K88" s="24"/>
      <c r="L88" s="24"/>
      <c r="M88" s="24"/>
      <c r="N88" s="25"/>
      <c r="O88" s="25"/>
      <c r="P88" s="25"/>
      <c r="Q88" s="25"/>
      <c r="R88" s="25"/>
      <c r="S88" s="25"/>
      <c r="T88" s="25"/>
      <c r="U88" s="35"/>
      <c r="V88" s="34"/>
      <c r="W88" s="34"/>
      <c r="X88" s="36"/>
    </row>
    <row r="89" spans="3:24" ht="13.5">
      <c r="C89" s="33"/>
      <c r="D89" s="34"/>
      <c r="E89" s="34"/>
      <c r="F89" s="35"/>
      <c r="G89" s="24"/>
      <c r="H89" s="24"/>
      <c r="I89" s="24"/>
      <c r="J89" s="24"/>
      <c r="K89" s="24"/>
      <c r="L89" s="24"/>
      <c r="M89" s="24"/>
      <c r="N89" s="25"/>
      <c r="O89" s="25"/>
      <c r="P89" s="25"/>
      <c r="Q89" s="25"/>
      <c r="R89" s="25"/>
      <c r="S89" s="25"/>
      <c r="T89" s="25"/>
      <c r="U89" s="35"/>
      <c r="V89" s="34"/>
      <c r="W89" s="34"/>
      <c r="X89" s="36"/>
    </row>
    <row r="90" spans="3:24" ht="13.5">
      <c r="C90" s="33"/>
      <c r="D90" s="34"/>
      <c r="E90" s="34"/>
      <c r="F90" s="35"/>
      <c r="G90" s="24"/>
      <c r="H90" s="24"/>
      <c r="I90" s="24"/>
      <c r="J90" s="24"/>
      <c r="K90" s="24"/>
      <c r="L90" s="24"/>
      <c r="M90" s="24"/>
      <c r="N90" s="25"/>
      <c r="O90" s="25"/>
      <c r="P90" s="25"/>
      <c r="Q90" s="25"/>
      <c r="R90" s="25"/>
      <c r="S90" s="25"/>
      <c r="T90" s="25"/>
      <c r="U90" s="35"/>
      <c r="V90" s="34"/>
      <c r="W90" s="34"/>
      <c r="X90" s="36"/>
    </row>
    <row r="91" spans="3:24" ht="13.5">
      <c r="C91" s="33"/>
      <c r="D91" s="34"/>
      <c r="E91" s="34"/>
      <c r="F91" s="35"/>
      <c r="G91" s="24"/>
      <c r="H91" s="24"/>
      <c r="I91" s="24"/>
      <c r="J91" s="24"/>
      <c r="K91" s="24"/>
      <c r="L91" s="24"/>
      <c r="M91" s="24"/>
      <c r="N91" s="25"/>
      <c r="O91" s="25"/>
      <c r="P91" s="25"/>
      <c r="Q91" s="25"/>
      <c r="R91" s="25"/>
      <c r="S91" s="25"/>
      <c r="T91" s="25"/>
      <c r="U91" s="35"/>
      <c r="V91" s="34"/>
      <c r="W91" s="34"/>
      <c r="X91" s="36"/>
    </row>
    <row r="92" spans="3:24" ht="13.5">
      <c r="C92" s="33"/>
      <c r="D92" s="34"/>
      <c r="E92" s="34"/>
      <c r="F92" s="35"/>
      <c r="G92" s="24"/>
      <c r="H92" s="24"/>
      <c r="I92" s="24"/>
      <c r="J92" s="24"/>
      <c r="K92" s="24"/>
      <c r="L92" s="24"/>
      <c r="M92" s="24"/>
      <c r="N92" s="25"/>
      <c r="O92" s="25"/>
      <c r="P92" s="25"/>
      <c r="Q92" s="25"/>
      <c r="R92" s="25"/>
      <c r="S92" s="25"/>
      <c r="T92" s="25"/>
      <c r="U92" s="35"/>
      <c r="V92" s="34"/>
      <c r="W92" s="34"/>
      <c r="X92" s="36"/>
    </row>
    <row r="93" spans="3:24" ht="13.5">
      <c r="C93" s="33"/>
      <c r="D93" s="34"/>
      <c r="E93" s="34"/>
      <c r="F93" s="35"/>
      <c r="G93" s="24"/>
      <c r="H93" s="24"/>
      <c r="I93" s="24"/>
      <c r="J93" s="24"/>
      <c r="K93" s="24"/>
      <c r="L93" s="24"/>
      <c r="M93" s="24"/>
      <c r="N93" s="25"/>
      <c r="O93" s="25"/>
      <c r="P93" s="25"/>
      <c r="Q93" s="25"/>
      <c r="R93" s="25"/>
      <c r="S93" s="25"/>
      <c r="T93" s="25"/>
      <c r="U93" s="35"/>
      <c r="V93" s="34"/>
      <c r="W93" s="34"/>
      <c r="X93" s="36"/>
    </row>
    <row r="94" spans="3:24" ht="13.5">
      <c r="C94" s="33"/>
      <c r="D94" s="34"/>
      <c r="E94" s="34"/>
      <c r="F94" s="35"/>
      <c r="G94" s="24"/>
      <c r="H94" s="24"/>
      <c r="I94" s="24"/>
      <c r="J94" s="24"/>
      <c r="K94" s="24"/>
      <c r="L94" s="24"/>
      <c r="M94" s="24"/>
      <c r="N94" s="25"/>
      <c r="O94" s="25"/>
      <c r="P94" s="25"/>
      <c r="Q94" s="25"/>
      <c r="R94" s="25"/>
      <c r="S94" s="25"/>
      <c r="T94" s="25"/>
      <c r="U94" s="35"/>
      <c r="V94" s="34"/>
      <c r="W94" s="34"/>
      <c r="X94" s="36"/>
    </row>
    <row r="95" spans="3:24" ht="13.5">
      <c r="C95" s="33"/>
      <c r="D95" s="34"/>
      <c r="E95" s="34"/>
      <c r="F95" s="35"/>
      <c r="G95" s="24"/>
      <c r="H95" s="24"/>
      <c r="I95" s="24"/>
      <c r="J95" s="24"/>
      <c r="K95" s="24"/>
      <c r="L95" s="24"/>
      <c r="M95" s="24"/>
      <c r="N95" s="25"/>
      <c r="O95" s="25"/>
      <c r="P95" s="25"/>
      <c r="Q95" s="25"/>
      <c r="R95" s="25"/>
      <c r="S95" s="25"/>
      <c r="T95" s="25"/>
      <c r="U95" s="35"/>
      <c r="V95" s="34"/>
      <c r="W95" s="34"/>
      <c r="X95" s="36"/>
    </row>
    <row r="96" spans="3:24" ht="13.5">
      <c r="C96" s="33"/>
      <c r="D96" s="34"/>
      <c r="E96" s="34"/>
      <c r="F96" s="35"/>
      <c r="G96" s="24"/>
      <c r="H96" s="24"/>
      <c r="I96" s="24"/>
      <c r="J96" s="24"/>
      <c r="K96" s="24"/>
      <c r="L96" s="24"/>
      <c r="M96" s="24"/>
      <c r="N96" s="25"/>
      <c r="O96" s="25"/>
      <c r="P96" s="25"/>
      <c r="Q96" s="25"/>
      <c r="R96" s="25"/>
      <c r="S96" s="25"/>
      <c r="T96" s="25"/>
      <c r="U96" s="35"/>
      <c r="V96" s="34"/>
      <c r="W96" s="34"/>
      <c r="X96" s="36"/>
    </row>
    <row r="97" spans="3:24" ht="13.5">
      <c r="C97" s="33"/>
      <c r="D97" s="34"/>
      <c r="E97" s="34"/>
      <c r="F97" s="35"/>
      <c r="G97" s="24"/>
      <c r="H97" s="24"/>
      <c r="I97" s="24"/>
      <c r="J97" s="24"/>
      <c r="K97" s="24"/>
      <c r="L97" s="24"/>
      <c r="M97" s="24"/>
      <c r="N97" s="25"/>
      <c r="O97" s="25"/>
      <c r="P97" s="25"/>
      <c r="Q97" s="25"/>
      <c r="R97" s="25"/>
      <c r="S97" s="25"/>
      <c r="T97" s="25"/>
      <c r="U97" s="35"/>
      <c r="V97" s="34"/>
      <c r="W97" s="34"/>
      <c r="X97" s="36"/>
    </row>
    <row r="98" spans="3:24" ht="13.5">
      <c r="C98" s="33"/>
      <c r="D98" s="34"/>
      <c r="E98" s="34"/>
      <c r="F98" s="35"/>
      <c r="G98" s="24"/>
      <c r="H98" s="24"/>
      <c r="I98" s="24"/>
      <c r="J98" s="24"/>
      <c r="K98" s="24"/>
      <c r="L98" s="24"/>
      <c r="M98" s="24"/>
      <c r="N98" s="25"/>
      <c r="O98" s="25"/>
      <c r="P98" s="25"/>
      <c r="Q98" s="25"/>
      <c r="R98" s="25"/>
      <c r="S98" s="25"/>
      <c r="T98" s="25"/>
      <c r="U98" s="35"/>
      <c r="V98" s="34"/>
      <c r="W98" s="34"/>
      <c r="X98" s="36"/>
    </row>
    <row r="99" spans="3:24" ht="13.5">
      <c r="C99" s="33"/>
      <c r="D99" s="34"/>
      <c r="E99" s="34"/>
      <c r="F99" s="35"/>
      <c r="G99" s="24"/>
      <c r="H99" s="24"/>
      <c r="I99" s="24"/>
      <c r="J99" s="24"/>
      <c r="K99" s="24"/>
      <c r="L99" s="24"/>
      <c r="M99" s="24"/>
      <c r="N99" s="25"/>
      <c r="O99" s="25"/>
      <c r="P99" s="25"/>
      <c r="Q99" s="25"/>
      <c r="R99" s="25"/>
      <c r="S99" s="25"/>
      <c r="T99" s="25"/>
      <c r="U99" s="35"/>
      <c r="V99" s="34"/>
      <c r="W99" s="34"/>
      <c r="X99" s="36"/>
    </row>
    <row r="100" spans="3:24" ht="13.5">
      <c r="C100" s="33"/>
      <c r="D100" s="34"/>
      <c r="E100" s="34"/>
      <c r="F100" s="35"/>
      <c r="G100" s="24"/>
      <c r="H100" s="24"/>
      <c r="I100" s="24"/>
      <c r="J100" s="24"/>
      <c r="K100" s="24"/>
      <c r="L100" s="24"/>
      <c r="M100" s="24"/>
      <c r="N100" s="25"/>
      <c r="O100" s="25"/>
      <c r="P100" s="25"/>
      <c r="Q100" s="25"/>
      <c r="R100" s="25"/>
      <c r="S100" s="25"/>
      <c r="T100" s="25"/>
      <c r="U100" s="35"/>
      <c r="V100" s="34"/>
      <c r="W100" s="34"/>
      <c r="X100" s="36"/>
    </row>
    <row r="101" spans="3:24" ht="13.5">
      <c r="C101" s="33"/>
      <c r="D101" s="34"/>
      <c r="E101" s="34"/>
      <c r="F101" s="35"/>
      <c r="G101" s="24"/>
      <c r="H101" s="24"/>
      <c r="I101" s="24"/>
      <c r="J101" s="24"/>
      <c r="K101" s="24"/>
      <c r="L101" s="24"/>
      <c r="M101" s="24"/>
      <c r="N101" s="25"/>
      <c r="O101" s="25"/>
      <c r="P101" s="25"/>
      <c r="Q101" s="25"/>
      <c r="R101" s="25"/>
      <c r="S101" s="25"/>
      <c r="T101" s="25"/>
      <c r="U101" s="35"/>
      <c r="V101" s="34"/>
      <c r="W101" s="34"/>
      <c r="X101" s="36"/>
    </row>
    <row r="102" spans="3:24" ht="13.5">
      <c r="C102" s="33"/>
      <c r="D102" s="34"/>
      <c r="E102" s="34"/>
      <c r="F102" s="35"/>
      <c r="G102" s="24"/>
      <c r="H102" s="24"/>
      <c r="I102" s="24"/>
      <c r="J102" s="24"/>
      <c r="K102" s="24"/>
      <c r="L102" s="24"/>
      <c r="M102" s="24"/>
      <c r="N102" s="25"/>
      <c r="O102" s="25"/>
      <c r="P102" s="25"/>
      <c r="Q102" s="25"/>
      <c r="R102" s="25"/>
      <c r="S102" s="25"/>
      <c r="T102" s="25"/>
      <c r="U102" s="35"/>
      <c r="V102" s="34"/>
      <c r="W102" s="34"/>
      <c r="X102" s="36"/>
    </row>
    <row r="103" spans="3:24" ht="13.5">
      <c r="C103" s="33"/>
      <c r="D103" s="34"/>
      <c r="E103" s="34"/>
      <c r="F103" s="35"/>
      <c r="G103" s="24"/>
      <c r="H103" s="24"/>
      <c r="I103" s="24"/>
      <c r="J103" s="24"/>
      <c r="K103" s="24"/>
      <c r="L103" s="24"/>
      <c r="M103" s="24"/>
      <c r="N103" s="25"/>
      <c r="O103" s="25"/>
      <c r="P103" s="25"/>
      <c r="Q103" s="25"/>
      <c r="R103" s="25"/>
      <c r="S103" s="25"/>
      <c r="T103" s="25"/>
      <c r="U103" s="35"/>
      <c r="V103" s="34"/>
      <c r="W103" s="34"/>
      <c r="X103" s="36"/>
    </row>
    <row r="104" spans="3:24" ht="13.5">
      <c r="C104" s="33"/>
      <c r="D104" s="34"/>
      <c r="E104" s="34"/>
      <c r="F104" s="35"/>
      <c r="G104" s="24"/>
      <c r="H104" s="24"/>
      <c r="I104" s="24"/>
      <c r="J104" s="24"/>
      <c r="K104" s="24"/>
      <c r="L104" s="24"/>
      <c r="M104" s="24"/>
      <c r="N104" s="25"/>
      <c r="O104" s="25"/>
      <c r="P104" s="25"/>
      <c r="Q104" s="25"/>
      <c r="R104" s="25"/>
      <c r="S104" s="25"/>
      <c r="T104" s="25"/>
      <c r="U104" s="35"/>
      <c r="V104" s="34"/>
      <c r="W104" s="34"/>
      <c r="X104" s="36"/>
    </row>
    <row r="105" spans="3:24" ht="13.5">
      <c r="C105" s="33"/>
      <c r="D105" s="34"/>
      <c r="E105" s="34"/>
      <c r="F105" s="35"/>
      <c r="G105" s="24"/>
      <c r="H105" s="24"/>
      <c r="I105" s="24"/>
      <c r="J105" s="24"/>
      <c r="K105" s="24"/>
      <c r="L105" s="24"/>
      <c r="M105" s="24"/>
      <c r="N105" s="25"/>
      <c r="O105" s="25"/>
      <c r="P105" s="25"/>
      <c r="Q105" s="25"/>
      <c r="R105" s="25"/>
      <c r="S105" s="25"/>
      <c r="T105" s="25"/>
      <c r="U105" s="35"/>
      <c r="V105" s="34"/>
      <c r="W105" s="34"/>
      <c r="X105" s="36"/>
    </row>
    <row r="106" spans="3:24" ht="13.5">
      <c r="C106" s="33"/>
      <c r="D106" s="34"/>
      <c r="E106" s="34"/>
      <c r="F106" s="35"/>
      <c r="G106" s="24"/>
      <c r="H106" s="24"/>
      <c r="I106" s="24"/>
      <c r="J106" s="24"/>
      <c r="K106" s="24"/>
      <c r="L106" s="24"/>
      <c r="M106" s="24"/>
      <c r="N106" s="25"/>
      <c r="O106" s="25"/>
      <c r="P106" s="25"/>
      <c r="Q106" s="25"/>
      <c r="R106" s="25"/>
      <c r="S106" s="25"/>
      <c r="T106" s="25"/>
      <c r="U106" s="35"/>
      <c r="V106" s="34"/>
      <c r="W106" s="34"/>
      <c r="X106" s="36"/>
    </row>
    <row r="107" spans="3:24" ht="13.5">
      <c r="C107" s="33"/>
      <c r="D107" s="34"/>
      <c r="E107" s="34"/>
      <c r="F107" s="35"/>
      <c r="G107" s="24"/>
      <c r="H107" s="24"/>
      <c r="I107" s="24"/>
      <c r="J107" s="24"/>
      <c r="K107" s="24"/>
      <c r="L107" s="24"/>
      <c r="M107" s="24"/>
      <c r="N107" s="25"/>
      <c r="O107" s="25"/>
      <c r="P107" s="25"/>
      <c r="Q107" s="25"/>
      <c r="R107" s="25"/>
      <c r="S107" s="25"/>
      <c r="T107" s="25"/>
      <c r="U107" s="35"/>
      <c r="V107" s="34"/>
      <c r="W107" s="34"/>
      <c r="X107" s="36"/>
    </row>
    <row r="108" spans="3:24" ht="13.5">
      <c r="C108" s="33"/>
      <c r="D108" s="34"/>
      <c r="E108" s="34"/>
      <c r="F108" s="35"/>
      <c r="G108" s="24"/>
      <c r="H108" s="24"/>
      <c r="I108" s="24"/>
      <c r="J108" s="24"/>
      <c r="K108" s="24"/>
      <c r="L108" s="24"/>
      <c r="M108" s="24"/>
      <c r="N108" s="25"/>
      <c r="O108" s="25"/>
      <c r="P108" s="25"/>
      <c r="Q108" s="25"/>
      <c r="R108" s="25"/>
      <c r="S108" s="25"/>
      <c r="T108" s="25"/>
      <c r="U108" s="35"/>
      <c r="V108" s="34"/>
      <c r="W108" s="34"/>
      <c r="X108" s="36"/>
    </row>
    <row r="109" spans="3:24" ht="13.5">
      <c r="C109" s="33"/>
      <c r="D109" s="34"/>
      <c r="E109" s="34"/>
      <c r="F109" s="35"/>
      <c r="G109" s="24"/>
      <c r="H109" s="24"/>
      <c r="I109" s="24"/>
      <c r="J109" s="24"/>
      <c r="K109" s="24"/>
      <c r="L109" s="24"/>
      <c r="M109" s="24"/>
      <c r="N109" s="25"/>
      <c r="O109" s="25"/>
      <c r="P109" s="25"/>
      <c r="Q109" s="25"/>
      <c r="R109" s="25"/>
      <c r="S109" s="25"/>
      <c r="T109" s="25"/>
      <c r="U109" s="35"/>
      <c r="V109" s="34"/>
      <c r="W109" s="34"/>
      <c r="X109" s="36"/>
    </row>
    <row r="110" spans="3:24" ht="13.5">
      <c r="C110" s="33"/>
      <c r="D110" s="34"/>
      <c r="E110" s="34"/>
      <c r="F110" s="35"/>
      <c r="G110" s="24"/>
      <c r="H110" s="24"/>
      <c r="I110" s="24"/>
      <c r="J110" s="24"/>
      <c r="K110" s="24"/>
      <c r="L110" s="24"/>
      <c r="M110" s="24"/>
      <c r="N110" s="25"/>
      <c r="O110" s="25"/>
      <c r="P110" s="25"/>
      <c r="Q110" s="25"/>
      <c r="R110" s="25"/>
      <c r="S110" s="25"/>
      <c r="T110" s="25"/>
      <c r="U110" s="35"/>
      <c r="V110" s="34"/>
      <c r="W110" s="34"/>
      <c r="X110" s="36"/>
    </row>
    <row r="111" spans="3:24" ht="13.5">
      <c r="C111" s="33"/>
      <c r="D111" s="34"/>
      <c r="E111" s="34"/>
      <c r="F111" s="35"/>
      <c r="G111" s="24"/>
      <c r="H111" s="24"/>
      <c r="I111" s="24"/>
      <c r="J111" s="24"/>
      <c r="K111" s="24"/>
      <c r="L111" s="24"/>
      <c r="M111" s="24"/>
      <c r="N111" s="25"/>
      <c r="O111" s="25"/>
      <c r="P111" s="25"/>
      <c r="Q111" s="25"/>
      <c r="R111" s="25"/>
      <c r="S111" s="25"/>
      <c r="T111" s="25"/>
      <c r="U111" s="35"/>
      <c r="V111" s="34"/>
      <c r="W111" s="34"/>
      <c r="X111" s="36"/>
    </row>
    <row r="112" spans="3:24" ht="13.5">
      <c r="C112" s="33"/>
      <c r="D112" s="34"/>
      <c r="E112" s="34"/>
      <c r="F112" s="35"/>
      <c r="G112" s="24"/>
      <c r="H112" s="24"/>
      <c r="I112" s="24"/>
      <c r="J112" s="24"/>
      <c r="K112" s="24"/>
      <c r="L112" s="24"/>
      <c r="M112" s="24"/>
      <c r="N112" s="25"/>
      <c r="O112" s="25"/>
      <c r="P112" s="25"/>
      <c r="Q112" s="25"/>
      <c r="R112" s="25"/>
      <c r="S112" s="25"/>
      <c r="T112" s="25"/>
      <c r="U112" s="35"/>
      <c r="V112" s="34"/>
      <c r="W112" s="34"/>
      <c r="X112" s="36"/>
    </row>
    <row r="113" spans="3:24" ht="13.5">
      <c r="C113" s="33"/>
      <c r="D113" s="34"/>
      <c r="E113" s="34"/>
      <c r="F113" s="35"/>
      <c r="G113" s="24"/>
      <c r="H113" s="24"/>
      <c r="I113" s="24"/>
      <c r="J113" s="24"/>
      <c r="K113" s="24"/>
      <c r="L113" s="24"/>
      <c r="M113" s="24"/>
      <c r="N113" s="25"/>
      <c r="O113" s="25"/>
      <c r="P113" s="25"/>
      <c r="Q113" s="25"/>
      <c r="R113" s="25"/>
      <c r="S113" s="25"/>
      <c r="T113" s="25"/>
      <c r="U113" s="35"/>
      <c r="V113" s="34"/>
      <c r="W113" s="34"/>
      <c r="X113" s="36"/>
    </row>
    <row r="114" spans="3:24" ht="13.5">
      <c r="C114" s="33"/>
      <c r="D114" s="34"/>
      <c r="E114" s="34"/>
      <c r="F114" s="35"/>
      <c r="G114" s="24"/>
      <c r="H114" s="24"/>
      <c r="I114" s="24"/>
      <c r="J114" s="24"/>
      <c r="K114" s="24"/>
      <c r="L114" s="24"/>
      <c r="M114" s="24"/>
      <c r="N114" s="25"/>
      <c r="O114" s="25"/>
      <c r="P114" s="25"/>
      <c r="Q114" s="25"/>
      <c r="R114" s="25"/>
      <c r="S114" s="25"/>
      <c r="T114" s="25"/>
      <c r="U114" s="35"/>
      <c r="V114" s="34"/>
      <c r="W114" s="34"/>
      <c r="X114" s="36"/>
    </row>
    <row r="115" spans="3:24" ht="13.5">
      <c r="C115" s="33"/>
      <c r="D115" s="34"/>
      <c r="E115" s="34"/>
      <c r="F115" s="35"/>
      <c r="G115" s="24"/>
      <c r="H115" s="24"/>
      <c r="I115" s="24"/>
      <c r="J115" s="24"/>
      <c r="K115" s="24"/>
      <c r="L115" s="24"/>
      <c r="M115" s="24"/>
      <c r="N115" s="25"/>
      <c r="O115" s="25"/>
      <c r="P115" s="25"/>
      <c r="Q115" s="25"/>
      <c r="R115" s="25"/>
      <c r="S115" s="25"/>
      <c r="T115" s="25"/>
      <c r="U115" s="35"/>
      <c r="V115" s="34"/>
      <c r="W115" s="34"/>
      <c r="X115" s="36"/>
    </row>
    <row r="116" spans="3:24" ht="13.5">
      <c r="C116" s="33"/>
      <c r="D116" s="34"/>
      <c r="E116" s="34"/>
      <c r="F116" s="35"/>
      <c r="G116" s="24"/>
      <c r="H116" s="24"/>
      <c r="I116" s="24"/>
      <c r="J116" s="24"/>
      <c r="K116" s="24"/>
      <c r="L116" s="24"/>
      <c r="M116" s="24"/>
      <c r="N116" s="25"/>
      <c r="O116" s="25"/>
      <c r="P116" s="25"/>
      <c r="Q116" s="25"/>
      <c r="R116" s="25"/>
      <c r="S116" s="25"/>
      <c r="T116" s="25"/>
      <c r="U116" s="35"/>
      <c r="V116" s="34"/>
      <c r="W116" s="34"/>
      <c r="X116" s="36"/>
    </row>
    <row r="117" spans="3:24" ht="13.5">
      <c r="C117" s="33"/>
      <c r="D117" s="34"/>
      <c r="E117" s="34"/>
      <c r="F117" s="35"/>
      <c r="G117" s="24"/>
      <c r="H117" s="24"/>
      <c r="I117" s="24"/>
      <c r="J117" s="24"/>
      <c r="K117" s="24"/>
      <c r="L117" s="24"/>
      <c r="M117" s="24"/>
      <c r="N117" s="25"/>
      <c r="O117" s="25"/>
      <c r="P117" s="25"/>
      <c r="Q117" s="25"/>
      <c r="R117" s="25"/>
      <c r="S117" s="25"/>
      <c r="T117" s="25"/>
      <c r="U117" s="35"/>
      <c r="V117" s="34"/>
      <c r="W117" s="34"/>
      <c r="X117" s="36"/>
    </row>
    <row r="118" spans="3:24" ht="13.5">
      <c r="C118" s="33"/>
      <c r="D118" s="34"/>
      <c r="E118" s="34"/>
      <c r="F118" s="35"/>
      <c r="G118" s="24"/>
      <c r="H118" s="24"/>
      <c r="I118" s="24"/>
      <c r="J118" s="24"/>
      <c r="K118" s="24"/>
      <c r="L118" s="24"/>
      <c r="M118" s="24"/>
      <c r="N118" s="25"/>
      <c r="O118" s="25"/>
      <c r="P118" s="25"/>
      <c r="Q118" s="25"/>
      <c r="R118" s="25"/>
      <c r="S118" s="25"/>
      <c r="T118" s="25"/>
      <c r="U118" s="35"/>
      <c r="V118" s="34"/>
      <c r="W118" s="34"/>
      <c r="X118" s="36"/>
    </row>
    <row r="119" spans="3:24" ht="13.5">
      <c r="C119" s="33"/>
      <c r="D119" s="34"/>
      <c r="E119" s="34"/>
      <c r="F119" s="35"/>
      <c r="G119" s="24"/>
      <c r="H119" s="24"/>
      <c r="I119" s="24"/>
      <c r="J119" s="24"/>
      <c r="K119" s="24"/>
      <c r="L119" s="24"/>
      <c r="M119" s="24"/>
      <c r="N119" s="25"/>
      <c r="O119" s="25"/>
      <c r="P119" s="25"/>
      <c r="Q119" s="25"/>
      <c r="R119" s="25"/>
      <c r="S119" s="25"/>
      <c r="T119" s="25"/>
      <c r="U119" s="35"/>
      <c r="V119" s="34"/>
      <c r="W119" s="34"/>
      <c r="X119" s="36"/>
    </row>
    <row r="120" spans="3:24" ht="13.5">
      <c r="C120" s="33"/>
      <c r="D120" s="34"/>
      <c r="E120" s="34"/>
      <c r="F120" s="35"/>
      <c r="G120" s="24"/>
      <c r="H120" s="24"/>
      <c r="I120" s="24"/>
      <c r="J120" s="24"/>
      <c r="K120" s="24"/>
      <c r="L120" s="24"/>
      <c r="M120" s="24"/>
      <c r="N120" s="25"/>
      <c r="O120" s="25"/>
      <c r="P120" s="25"/>
      <c r="Q120" s="25"/>
      <c r="R120" s="25"/>
      <c r="S120" s="25"/>
      <c r="T120" s="25"/>
      <c r="U120" s="35"/>
      <c r="V120" s="34"/>
      <c r="W120" s="34"/>
      <c r="X120" s="36"/>
    </row>
    <row r="121" spans="3:24" ht="13.5">
      <c r="C121" s="33"/>
      <c r="D121" s="34"/>
      <c r="E121" s="34"/>
      <c r="F121" s="35"/>
      <c r="G121" s="24"/>
      <c r="H121" s="24"/>
      <c r="I121" s="24"/>
      <c r="J121" s="24"/>
      <c r="K121" s="24"/>
      <c r="L121" s="24"/>
      <c r="M121" s="24"/>
      <c r="N121" s="25"/>
      <c r="O121" s="25"/>
      <c r="P121" s="25"/>
      <c r="Q121" s="25"/>
      <c r="R121" s="25"/>
      <c r="S121" s="25"/>
      <c r="T121" s="25"/>
      <c r="U121" s="35"/>
      <c r="V121" s="34"/>
      <c r="W121" s="34"/>
      <c r="X121" s="36"/>
    </row>
    <row r="122" spans="3:24" ht="13.5">
      <c r="C122" s="33"/>
      <c r="D122" s="34"/>
      <c r="E122" s="34"/>
      <c r="F122" s="35"/>
      <c r="G122" s="24"/>
      <c r="H122" s="24"/>
      <c r="I122" s="24"/>
      <c r="J122" s="24"/>
      <c r="K122" s="24"/>
      <c r="L122" s="24"/>
      <c r="M122" s="24"/>
      <c r="N122" s="25"/>
      <c r="O122" s="25"/>
      <c r="P122" s="25"/>
      <c r="Q122" s="25"/>
      <c r="R122" s="25"/>
      <c r="S122" s="25"/>
      <c r="T122" s="25"/>
      <c r="U122" s="35"/>
      <c r="V122" s="34"/>
      <c r="W122" s="34"/>
      <c r="X122" s="36"/>
    </row>
    <row r="123" spans="3:24" ht="13.5">
      <c r="C123" s="33"/>
      <c r="D123" s="34"/>
      <c r="E123" s="34"/>
      <c r="F123" s="35"/>
      <c r="G123" s="24"/>
      <c r="H123" s="24"/>
      <c r="I123" s="24"/>
      <c r="J123" s="24"/>
      <c r="K123" s="24"/>
      <c r="L123" s="24"/>
      <c r="M123" s="24"/>
      <c r="N123" s="25"/>
      <c r="O123" s="25"/>
      <c r="P123" s="25"/>
      <c r="Q123" s="25"/>
      <c r="R123" s="25"/>
      <c r="S123" s="25"/>
      <c r="T123" s="25"/>
      <c r="U123" s="35"/>
      <c r="V123" s="34"/>
      <c r="W123" s="34"/>
      <c r="X123" s="36"/>
    </row>
    <row r="124" spans="3:24" ht="13.5">
      <c r="C124" s="33"/>
      <c r="D124" s="34"/>
      <c r="E124" s="34"/>
      <c r="F124" s="35"/>
      <c r="G124" s="24"/>
      <c r="H124" s="24"/>
      <c r="I124" s="24"/>
      <c r="J124" s="24"/>
      <c r="K124" s="24"/>
      <c r="L124" s="24"/>
      <c r="M124" s="24"/>
      <c r="N124" s="25"/>
      <c r="O124" s="25"/>
      <c r="P124" s="25"/>
      <c r="Q124" s="25"/>
      <c r="R124" s="25"/>
      <c r="S124" s="25"/>
      <c r="T124" s="25"/>
      <c r="U124" s="35"/>
      <c r="V124" s="34"/>
      <c r="W124" s="34"/>
      <c r="X124" s="36"/>
    </row>
    <row r="125" spans="3:24" ht="13.5">
      <c r="C125" s="33"/>
      <c r="D125" s="34"/>
      <c r="E125" s="34"/>
      <c r="F125" s="35"/>
      <c r="G125" s="24"/>
      <c r="H125" s="24"/>
      <c r="I125" s="24"/>
      <c r="J125" s="24"/>
      <c r="K125" s="24"/>
      <c r="L125" s="24"/>
      <c r="M125" s="24"/>
      <c r="N125" s="25"/>
      <c r="O125" s="25"/>
      <c r="P125" s="25"/>
      <c r="Q125" s="25"/>
      <c r="R125" s="25"/>
      <c r="S125" s="25"/>
      <c r="T125" s="25"/>
      <c r="U125" s="35"/>
      <c r="V125" s="34"/>
      <c r="W125" s="34"/>
      <c r="X125" s="36"/>
    </row>
    <row r="126" spans="3:24" ht="13.5">
      <c r="C126" s="33"/>
      <c r="D126" s="34"/>
      <c r="E126" s="34"/>
      <c r="F126" s="35"/>
      <c r="G126" s="24"/>
      <c r="H126" s="24"/>
      <c r="I126" s="24"/>
      <c r="J126" s="24"/>
      <c r="K126" s="24"/>
      <c r="L126" s="24"/>
      <c r="M126" s="24"/>
      <c r="N126" s="25"/>
      <c r="O126" s="25"/>
      <c r="P126" s="25"/>
      <c r="Q126" s="25"/>
      <c r="R126" s="25"/>
      <c r="S126" s="25"/>
      <c r="T126" s="25"/>
      <c r="U126" s="35"/>
      <c r="V126" s="34"/>
      <c r="W126" s="34"/>
      <c r="X126" s="36"/>
    </row>
    <row r="127" spans="3:24" ht="13.5">
      <c r="C127" s="33"/>
      <c r="D127" s="34"/>
      <c r="E127" s="34"/>
      <c r="F127" s="35"/>
      <c r="G127" s="24"/>
      <c r="H127" s="24"/>
      <c r="I127" s="24"/>
      <c r="J127" s="24"/>
      <c r="K127" s="24"/>
      <c r="L127" s="24"/>
      <c r="M127" s="24"/>
      <c r="N127" s="25"/>
      <c r="O127" s="25"/>
      <c r="P127" s="25"/>
      <c r="Q127" s="25"/>
      <c r="R127" s="25"/>
      <c r="S127" s="25"/>
      <c r="T127" s="25"/>
      <c r="U127" s="35"/>
      <c r="V127" s="34"/>
      <c r="W127" s="34"/>
      <c r="X127" s="36"/>
    </row>
    <row r="128" spans="3:24" ht="13.5">
      <c r="C128" s="33"/>
      <c r="D128" s="34"/>
      <c r="E128" s="34"/>
      <c r="F128" s="35"/>
      <c r="G128" s="24"/>
      <c r="H128" s="24"/>
      <c r="I128" s="24"/>
      <c r="J128" s="24"/>
      <c r="K128" s="24"/>
      <c r="L128" s="24"/>
      <c r="M128" s="24"/>
      <c r="N128" s="25"/>
      <c r="O128" s="25"/>
      <c r="P128" s="25"/>
      <c r="Q128" s="25"/>
      <c r="R128" s="25"/>
      <c r="S128" s="25"/>
      <c r="T128" s="25"/>
      <c r="U128" s="35"/>
      <c r="V128" s="34"/>
      <c r="W128" s="34"/>
      <c r="X128" s="36"/>
    </row>
    <row r="129" spans="3:24" ht="13.5">
      <c r="C129" s="33"/>
      <c r="D129" s="34"/>
      <c r="E129" s="34"/>
      <c r="F129" s="35"/>
      <c r="G129" s="24"/>
      <c r="H129" s="24"/>
      <c r="I129" s="24"/>
      <c r="J129" s="24"/>
      <c r="K129" s="24"/>
      <c r="L129" s="24"/>
      <c r="M129" s="24"/>
      <c r="N129" s="25"/>
      <c r="O129" s="25"/>
      <c r="P129" s="25"/>
      <c r="Q129" s="25"/>
      <c r="R129" s="25"/>
      <c r="S129" s="25"/>
      <c r="T129" s="25"/>
      <c r="U129" s="35"/>
      <c r="V129" s="34"/>
      <c r="W129" s="34"/>
      <c r="X129" s="36"/>
    </row>
    <row r="130" spans="3:24" ht="13.5">
      <c r="C130" s="33"/>
      <c r="D130" s="34"/>
      <c r="E130" s="34"/>
      <c r="F130" s="35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25"/>
      <c r="R130" s="25"/>
      <c r="S130" s="25"/>
      <c r="T130" s="25"/>
      <c r="U130" s="35"/>
      <c r="V130" s="34"/>
      <c r="W130" s="34"/>
      <c r="X130" s="36"/>
    </row>
    <row r="131" spans="3:24" ht="13.5">
      <c r="C131" s="33"/>
      <c r="D131" s="34"/>
      <c r="E131" s="34"/>
      <c r="F131" s="35"/>
      <c r="G131" s="24"/>
      <c r="H131" s="24"/>
      <c r="I131" s="24"/>
      <c r="J131" s="24"/>
      <c r="K131" s="24"/>
      <c r="L131" s="24"/>
      <c r="M131" s="24"/>
      <c r="N131" s="25"/>
      <c r="O131" s="25"/>
      <c r="P131" s="25"/>
      <c r="Q131" s="25"/>
      <c r="R131" s="25"/>
      <c r="S131" s="25"/>
      <c r="T131" s="25"/>
      <c r="U131" s="35"/>
      <c r="V131" s="34"/>
      <c r="W131" s="34"/>
      <c r="X131" s="36"/>
    </row>
  </sheetData>
  <sheetProtection/>
  <mergeCells count="272">
    <mergeCell ref="U4:U5"/>
    <mergeCell ref="V4:V5"/>
    <mergeCell ref="C4:C5"/>
    <mergeCell ref="D4:D5"/>
    <mergeCell ref="E4:E5"/>
    <mergeCell ref="F4:F5"/>
    <mergeCell ref="W4:W5"/>
    <mergeCell ref="X4:X5"/>
    <mergeCell ref="C6:C7"/>
    <mergeCell ref="D6:D7"/>
    <mergeCell ref="E6:E7"/>
    <mergeCell ref="F6:F7"/>
    <mergeCell ref="U6:U7"/>
    <mergeCell ref="V6:V7"/>
    <mergeCell ref="W6:W7"/>
    <mergeCell ref="X6:X7"/>
    <mergeCell ref="C10:C11"/>
    <mergeCell ref="D10:D11"/>
    <mergeCell ref="E10:E11"/>
    <mergeCell ref="F10:F11"/>
    <mergeCell ref="C8:C9"/>
    <mergeCell ref="D8:D9"/>
    <mergeCell ref="E8:E9"/>
    <mergeCell ref="F8:F9"/>
    <mergeCell ref="W8:W9"/>
    <mergeCell ref="X8:X9"/>
    <mergeCell ref="U10:U11"/>
    <mergeCell ref="V10:V11"/>
    <mergeCell ref="W10:W11"/>
    <mergeCell ref="X10:X11"/>
    <mergeCell ref="U8:U9"/>
    <mergeCell ref="V8:V9"/>
    <mergeCell ref="C12:C13"/>
    <mergeCell ref="D12:D13"/>
    <mergeCell ref="E12:E13"/>
    <mergeCell ref="F12:F13"/>
    <mergeCell ref="U12:U13"/>
    <mergeCell ref="V12:V13"/>
    <mergeCell ref="W12:W13"/>
    <mergeCell ref="X12:X13"/>
    <mergeCell ref="C14:C15"/>
    <mergeCell ref="D14:D15"/>
    <mergeCell ref="E14:E15"/>
    <mergeCell ref="F14:F15"/>
    <mergeCell ref="U14:U15"/>
    <mergeCell ref="V14:V15"/>
    <mergeCell ref="W14:W15"/>
    <mergeCell ref="X14:X15"/>
    <mergeCell ref="C18:C19"/>
    <mergeCell ref="D18:D19"/>
    <mergeCell ref="E18:E19"/>
    <mergeCell ref="F18:F19"/>
    <mergeCell ref="C16:C17"/>
    <mergeCell ref="D16:D17"/>
    <mergeCell ref="E16:E17"/>
    <mergeCell ref="F16:F17"/>
    <mergeCell ref="W16:W17"/>
    <mergeCell ref="X16:X17"/>
    <mergeCell ref="U18:U19"/>
    <mergeCell ref="V18:V19"/>
    <mergeCell ref="W18:W19"/>
    <mergeCell ref="X18:X19"/>
    <mergeCell ref="U16:U17"/>
    <mergeCell ref="V16:V17"/>
    <mergeCell ref="C20:C21"/>
    <mergeCell ref="D20:D21"/>
    <mergeCell ref="E20:E21"/>
    <mergeCell ref="F20:F21"/>
    <mergeCell ref="U20:U21"/>
    <mergeCell ref="V20:V21"/>
    <mergeCell ref="W20:W21"/>
    <mergeCell ref="X20:X21"/>
    <mergeCell ref="C22:C23"/>
    <mergeCell ref="D22:D23"/>
    <mergeCell ref="E22:E23"/>
    <mergeCell ref="F22:F23"/>
    <mergeCell ref="U22:U23"/>
    <mergeCell ref="V22:V23"/>
    <mergeCell ref="W22:W23"/>
    <mergeCell ref="X22:X23"/>
    <mergeCell ref="C26:C27"/>
    <mergeCell ref="D26:D27"/>
    <mergeCell ref="E26:E27"/>
    <mergeCell ref="F26:F27"/>
    <mergeCell ref="C24:C25"/>
    <mergeCell ref="D24:D25"/>
    <mergeCell ref="E24:E25"/>
    <mergeCell ref="F24:F25"/>
    <mergeCell ref="W24:W25"/>
    <mergeCell ref="X24:X25"/>
    <mergeCell ref="U26:U27"/>
    <mergeCell ref="V26:V27"/>
    <mergeCell ref="W26:W27"/>
    <mergeCell ref="X26:X27"/>
    <mergeCell ref="U24:U25"/>
    <mergeCell ref="V24:V25"/>
    <mergeCell ref="C28:C29"/>
    <mergeCell ref="D28:D29"/>
    <mergeCell ref="E28:E29"/>
    <mergeCell ref="F28:F29"/>
    <mergeCell ref="U28:U29"/>
    <mergeCell ref="V28:V29"/>
    <mergeCell ref="W28:W29"/>
    <mergeCell ref="X28:X29"/>
    <mergeCell ref="C30:C31"/>
    <mergeCell ref="D30:D31"/>
    <mergeCell ref="E30:E31"/>
    <mergeCell ref="F30:F31"/>
    <mergeCell ref="U30:U31"/>
    <mergeCell ref="V30:V31"/>
    <mergeCell ref="W30:W31"/>
    <mergeCell ref="X30:X31"/>
    <mergeCell ref="C34:C35"/>
    <mergeCell ref="D34:D35"/>
    <mergeCell ref="E34:E35"/>
    <mergeCell ref="F34:F35"/>
    <mergeCell ref="C32:C33"/>
    <mergeCell ref="D32:D33"/>
    <mergeCell ref="E32:E33"/>
    <mergeCell ref="F32:F33"/>
    <mergeCell ref="W32:W33"/>
    <mergeCell ref="X32:X33"/>
    <mergeCell ref="U34:U35"/>
    <mergeCell ref="V34:V35"/>
    <mergeCell ref="W34:W35"/>
    <mergeCell ref="X34:X35"/>
    <mergeCell ref="U32:U33"/>
    <mergeCell ref="V32:V33"/>
    <mergeCell ref="C36:C37"/>
    <mergeCell ref="D36:D37"/>
    <mergeCell ref="E36:E37"/>
    <mergeCell ref="F36:F37"/>
    <mergeCell ref="U36:U37"/>
    <mergeCell ref="V36:V37"/>
    <mergeCell ref="W36:W37"/>
    <mergeCell ref="X36:X37"/>
    <mergeCell ref="C38:C39"/>
    <mergeCell ref="D38:D39"/>
    <mergeCell ref="E38:E39"/>
    <mergeCell ref="F38:F39"/>
    <mergeCell ref="U38:U39"/>
    <mergeCell ref="V38:V39"/>
    <mergeCell ref="W38:W39"/>
    <mergeCell ref="X38:X39"/>
    <mergeCell ref="C42:C43"/>
    <mergeCell ref="D42:D43"/>
    <mergeCell ref="E42:E43"/>
    <mergeCell ref="F42:F43"/>
    <mergeCell ref="C40:C41"/>
    <mergeCell ref="D40:D41"/>
    <mergeCell ref="E40:E41"/>
    <mergeCell ref="F40:F41"/>
    <mergeCell ref="W40:W41"/>
    <mergeCell ref="X40:X41"/>
    <mergeCell ref="U42:U43"/>
    <mergeCell ref="V42:V43"/>
    <mergeCell ref="W42:W43"/>
    <mergeCell ref="X42:X43"/>
    <mergeCell ref="U40:U41"/>
    <mergeCell ref="V40:V41"/>
    <mergeCell ref="C44:C45"/>
    <mergeCell ref="D44:D45"/>
    <mergeCell ref="E44:E45"/>
    <mergeCell ref="F44:F45"/>
    <mergeCell ref="U44:U45"/>
    <mergeCell ref="V44:V45"/>
    <mergeCell ref="W44:W45"/>
    <mergeCell ref="X44:X45"/>
    <mergeCell ref="C46:C47"/>
    <mergeCell ref="D46:D47"/>
    <mergeCell ref="E46:E47"/>
    <mergeCell ref="F46:F47"/>
    <mergeCell ref="U46:U47"/>
    <mergeCell ref="V46:V47"/>
    <mergeCell ref="W46:W47"/>
    <mergeCell ref="X46:X47"/>
    <mergeCell ref="C50:C51"/>
    <mergeCell ref="D50:D51"/>
    <mergeCell ref="E50:E51"/>
    <mergeCell ref="F50:F51"/>
    <mergeCell ref="C48:C49"/>
    <mergeCell ref="D48:D49"/>
    <mergeCell ref="E48:E49"/>
    <mergeCell ref="F48:F49"/>
    <mergeCell ref="W48:W49"/>
    <mergeCell ref="X48:X49"/>
    <mergeCell ref="U50:U51"/>
    <mergeCell ref="V50:V51"/>
    <mergeCell ref="W50:W51"/>
    <mergeCell ref="X50:X51"/>
    <mergeCell ref="U48:U49"/>
    <mergeCell ref="V48:V49"/>
    <mergeCell ref="W54:W55"/>
    <mergeCell ref="X54:X55"/>
    <mergeCell ref="C52:C53"/>
    <mergeCell ref="D52:D53"/>
    <mergeCell ref="E52:E53"/>
    <mergeCell ref="F52:F53"/>
    <mergeCell ref="U52:U53"/>
    <mergeCell ref="V52:V53"/>
    <mergeCell ref="C54:C55"/>
    <mergeCell ref="D54:D55"/>
    <mergeCell ref="A16:A17"/>
    <mergeCell ref="A18:A19"/>
    <mergeCell ref="W52:W53"/>
    <mergeCell ref="X52:X53"/>
    <mergeCell ref="A20:A21"/>
    <mergeCell ref="A22:A23"/>
    <mergeCell ref="A24:A25"/>
    <mergeCell ref="A26:A27"/>
    <mergeCell ref="A28:A29"/>
    <mergeCell ref="A30:A31"/>
    <mergeCell ref="E54:E55"/>
    <mergeCell ref="F54:F55"/>
    <mergeCell ref="U54:U55"/>
    <mergeCell ref="V54:V55"/>
    <mergeCell ref="A4:A5"/>
    <mergeCell ref="A6:A7"/>
    <mergeCell ref="A8:A9"/>
    <mergeCell ref="A10:A11"/>
    <mergeCell ref="A12:A13"/>
    <mergeCell ref="A14:A15"/>
    <mergeCell ref="W56:W57"/>
    <mergeCell ref="X56:X57"/>
    <mergeCell ref="C56:C57"/>
    <mergeCell ref="D56:D57"/>
    <mergeCell ref="E56:E57"/>
    <mergeCell ref="F56:F57"/>
    <mergeCell ref="U56:U57"/>
    <mergeCell ref="V56:V57"/>
    <mergeCell ref="A52:A53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6:A57"/>
    <mergeCell ref="Z4:Z5"/>
    <mergeCell ref="Z6:Z7"/>
    <mergeCell ref="Z8:Z9"/>
    <mergeCell ref="Z10:Z11"/>
    <mergeCell ref="Z12:Z13"/>
    <mergeCell ref="Z14:Z15"/>
    <mergeCell ref="Z16:Z17"/>
    <mergeCell ref="Z54:Z55"/>
    <mergeCell ref="Z56:Z57"/>
    <mergeCell ref="Z42:Z43"/>
    <mergeCell ref="Z44:Z45"/>
    <mergeCell ref="Z46:Z47"/>
    <mergeCell ref="Z48:Z49"/>
    <mergeCell ref="Z50:Z51"/>
    <mergeCell ref="Z52:Z53"/>
    <mergeCell ref="Z30:Z31"/>
    <mergeCell ref="Z32:Z33"/>
    <mergeCell ref="C1:X2"/>
    <mergeCell ref="M30:N30"/>
    <mergeCell ref="Z26:Z27"/>
    <mergeCell ref="Z28:Z29"/>
    <mergeCell ref="Z18:Z19"/>
    <mergeCell ref="Z20:Z21"/>
    <mergeCell ref="Z22:Z23"/>
    <mergeCell ref="Z24:Z25"/>
    <mergeCell ref="Z34:Z35"/>
    <mergeCell ref="Z36:Z37"/>
    <mergeCell ref="Z38:Z39"/>
    <mergeCell ref="Z40:Z41"/>
  </mergeCells>
  <printOptions/>
  <pageMargins left="0.75" right="0.75" top="1" bottom="1" header="0.512" footer="0.51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Z131"/>
  <sheetViews>
    <sheetView view="pageBreakPreview" zoomScaleSheetLayoutView="100" zoomScalePageLayoutView="0" workbookViewId="0" topLeftCell="A1">
      <selection activeCell="C1" sqref="C1:X2"/>
    </sheetView>
  </sheetViews>
  <sheetFormatPr defaultColWidth="9.00390625" defaultRowHeight="13.5"/>
  <cols>
    <col min="2" max="2" width="1.37890625" style="0" customWidth="1"/>
    <col min="3" max="3" width="3.125" style="37" customWidth="1"/>
    <col min="4" max="4" width="10.625" style="21" customWidth="1"/>
    <col min="5" max="5" width="2.375" style="21" customWidth="1"/>
    <col min="6" max="6" width="8.125" style="20" customWidth="1"/>
    <col min="7" max="11" width="3.00390625" style="23" customWidth="1"/>
    <col min="12" max="13" width="1.37890625" style="23" customWidth="1"/>
    <col min="14" max="15" width="1.37890625" style="38" customWidth="1"/>
    <col min="16" max="20" width="3.00390625" style="38" customWidth="1"/>
    <col min="21" max="21" width="10.625" style="20" customWidth="1"/>
    <col min="22" max="22" width="2.375" style="21" customWidth="1"/>
    <col min="23" max="23" width="8.125" style="21" customWidth="1"/>
    <col min="24" max="24" width="3.125" style="39" customWidth="1"/>
    <col min="25" max="25" width="1.625" style="0" customWidth="1"/>
  </cols>
  <sheetData>
    <row r="1" spans="3:24" ht="13.5">
      <c r="C1" s="273" t="s">
        <v>69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spans="3:24" ht="13.5"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3:24" ht="14.25">
      <c r="C3" s="16"/>
      <c r="D3" s="121"/>
      <c r="E3" s="121"/>
      <c r="F3" s="126"/>
      <c r="G3" s="18"/>
      <c r="H3" s="18"/>
      <c r="I3" s="18"/>
      <c r="J3" s="18"/>
      <c r="K3" s="18"/>
      <c r="L3" s="18"/>
      <c r="M3" s="18"/>
      <c r="N3" s="19"/>
      <c r="O3" s="19"/>
      <c r="P3" s="19"/>
      <c r="Q3" s="19"/>
      <c r="R3" s="19"/>
      <c r="S3" s="19"/>
      <c r="T3" s="19"/>
      <c r="U3" s="16"/>
      <c r="V3" s="17"/>
      <c r="W3" s="17"/>
      <c r="X3" s="16"/>
    </row>
    <row r="4" spans="1:26" ht="14.25" thickBot="1">
      <c r="A4" s="268">
        <v>8</v>
      </c>
      <c r="C4" s="269">
        <v>1</v>
      </c>
      <c r="D4" s="122" t="str">
        <f>VLOOKUP($A4,'BD名簿'!$A$2:$K$62,4)</f>
        <v>日詰　晴輝</v>
      </c>
      <c r="E4" s="122" t="str">
        <f>VLOOKUP($A4,'BD名簿'!$A$2:$K$62,6)</f>
        <v>②</v>
      </c>
      <c r="F4" s="278" t="str">
        <f>VLOOKUP($A4,'BD名簿'!$A$2:$K$62,11)</f>
        <v>(小樽朝里中)</v>
      </c>
      <c r="G4" s="127"/>
      <c r="H4" s="127"/>
      <c r="L4" s="24"/>
      <c r="M4" s="24"/>
      <c r="N4" s="25"/>
      <c r="O4" s="25"/>
      <c r="P4" s="25"/>
      <c r="Q4" s="25"/>
      <c r="R4" s="25"/>
      <c r="S4" s="143"/>
      <c r="T4" s="143"/>
      <c r="U4" s="122" t="str">
        <f>VLOOKUP($Z4,'BD名簿'!$A$2:$K$62,4)</f>
        <v>安東　克幸</v>
      </c>
      <c r="V4" s="122" t="str">
        <f>VLOOKUP($Z4,'BD名簿'!$A$2:$K$62,6)</f>
        <v>②</v>
      </c>
      <c r="W4" s="278" t="str">
        <f>VLOOKUP($Z4,'BD名簿'!$A$2:$K$62,11)</f>
        <v>(釧路富原中)</v>
      </c>
      <c r="X4" s="269">
        <v>24</v>
      </c>
      <c r="Z4" s="268">
        <v>40</v>
      </c>
    </row>
    <row r="5" spans="1:26" ht="14.25" thickBot="1">
      <c r="A5" s="268"/>
      <c r="C5" s="269"/>
      <c r="D5" s="122" t="str">
        <f>VLOOKUP($A4,'BD名簿'!$A$2:$K$62,7)</f>
        <v>植村　瑠太</v>
      </c>
      <c r="E5" s="122" t="str">
        <f>VLOOKUP($A4,'BD名簿'!$A$2:$K$62,9)</f>
        <v>②</v>
      </c>
      <c r="F5" s="278"/>
      <c r="H5" s="175">
        <v>15</v>
      </c>
      <c r="I5" s="149" t="s">
        <v>727</v>
      </c>
      <c r="L5" s="24"/>
      <c r="M5" s="24"/>
      <c r="N5" s="25"/>
      <c r="O5" s="25"/>
      <c r="P5" s="25"/>
      <c r="Q5" s="25"/>
      <c r="R5" s="116" t="s">
        <v>727</v>
      </c>
      <c r="S5" s="178">
        <v>23</v>
      </c>
      <c r="T5" s="25"/>
      <c r="U5" s="122" t="str">
        <f>VLOOKUP($Z4,'BD名簿'!$A$2:$K$62,7)</f>
        <v>日向　聖人</v>
      </c>
      <c r="V5" s="122" t="str">
        <f>VLOOKUP($Z4,'BD名簿'!$A$2:$K$62,9)</f>
        <v>②</v>
      </c>
      <c r="W5" s="278"/>
      <c r="X5" s="269"/>
      <c r="Z5" s="268"/>
    </row>
    <row r="6" spans="1:26" ht="13.5">
      <c r="A6" s="268">
        <v>18</v>
      </c>
      <c r="C6" s="269">
        <v>2</v>
      </c>
      <c r="D6" s="122" t="str">
        <f>VLOOKUP($A6,'BD名簿'!$A$2:$K$62,4)</f>
        <v>山内　脩平</v>
      </c>
      <c r="E6" s="122" t="str">
        <f>VLOOKUP($A6,'BD名簿'!$A$2:$K$62,6)</f>
        <v>②</v>
      </c>
      <c r="F6" s="278" t="str">
        <f>VLOOKUP($A6,'BD名簿'!$A$2:$K$62,11)</f>
        <v>(札幌発寒中)</v>
      </c>
      <c r="G6" s="22"/>
      <c r="I6" s="242" t="s">
        <v>728</v>
      </c>
      <c r="J6" s="24"/>
      <c r="L6" s="24"/>
      <c r="M6" s="24"/>
      <c r="N6" s="25"/>
      <c r="O6" s="25"/>
      <c r="P6" s="25"/>
      <c r="Q6" s="28"/>
      <c r="R6" s="174" t="s">
        <v>728</v>
      </c>
      <c r="S6" s="25"/>
      <c r="T6" s="26"/>
      <c r="U6" s="122" t="str">
        <f>VLOOKUP($Z6,'BD名簿'!$A$2:$K$62,4)</f>
        <v>二階堂　秀哉</v>
      </c>
      <c r="V6" s="122" t="str">
        <f>VLOOKUP($Z6,'BD名簿'!$A$2:$K$62,6)</f>
        <v>②</v>
      </c>
      <c r="W6" s="278" t="str">
        <f>VLOOKUP($Z6,'BD名簿'!$A$2:$K$62,11)</f>
        <v>(札幌丘珠中)</v>
      </c>
      <c r="X6" s="269">
        <v>25</v>
      </c>
      <c r="Z6" s="268">
        <v>16</v>
      </c>
    </row>
    <row r="7" spans="1:26" ht="14.25" thickBot="1">
      <c r="A7" s="268"/>
      <c r="C7" s="269"/>
      <c r="D7" s="122" t="str">
        <f>VLOOKUP($A6,'BD名簿'!$A$2:$K$62,7)</f>
        <v>寿原　大紀</v>
      </c>
      <c r="E7" s="122" t="str">
        <f>VLOOKUP($A6,'BD名簿'!$A$2:$K$62,9)</f>
        <v>②</v>
      </c>
      <c r="F7" s="278"/>
      <c r="G7" s="23">
        <v>1</v>
      </c>
      <c r="H7" s="137" t="s">
        <v>731</v>
      </c>
      <c r="I7" s="237"/>
      <c r="J7" s="24"/>
      <c r="L7" s="24"/>
      <c r="M7" s="24"/>
      <c r="N7" s="25"/>
      <c r="O7" s="25"/>
      <c r="P7" s="25"/>
      <c r="Q7" s="28"/>
      <c r="R7" s="28"/>
      <c r="S7" s="117" t="s">
        <v>731</v>
      </c>
      <c r="T7" s="25">
        <v>8</v>
      </c>
      <c r="U7" s="122" t="str">
        <f>VLOOKUP($Z6,'BD名簿'!$A$2:$K$62,7)</f>
        <v>宮嵜　恭輔</v>
      </c>
      <c r="V7" s="122" t="str">
        <f>VLOOKUP($Z6,'BD名簿'!$A$2:$K$62,9)</f>
        <v>②</v>
      </c>
      <c r="W7" s="278"/>
      <c r="X7" s="269"/>
      <c r="Z7" s="268"/>
    </row>
    <row r="8" spans="1:26" ht="14.25" thickBot="1">
      <c r="A8" s="268">
        <v>39</v>
      </c>
      <c r="C8" s="269">
        <v>3</v>
      </c>
      <c r="D8" s="122" t="str">
        <f>VLOOKUP($A8,'BD名簿'!$A$2:$K$62,4)</f>
        <v>高谷　真登</v>
      </c>
      <c r="E8" s="122" t="str">
        <f>VLOOKUP($A8,'BD名簿'!$A$2:$K$62,6)</f>
        <v>①</v>
      </c>
      <c r="F8" s="278" t="str">
        <f>VLOOKUP($A8,'BD名簿'!$A$2:$K$62,11)</f>
        <v>(芽室中)</v>
      </c>
      <c r="G8" s="136"/>
      <c r="H8" s="133" t="s">
        <v>727</v>
      </c>
      <c r="I8" s="176">
        <v>31</v>
      </c>
      <c r="J8" s="173" t="s">
        <v>795</v>
      </c>
      <c r="L8" s="24"/>
      <c r="M8" s="24"/>
      <c r="N8" s="25"/>
      <c r="O8" s="25"/>
      <c r="P8" s="25"/>
      <c r="Q8" s="28"/>
      <c r="R8" s="25"/>
      <c r="S8" s="168" t="s">
        <v>727</v>
      </c>
      <c r="T8" s="154"/>
      <c r="U8" s="122" t="str">
        <f>VLOOKUP($Z8,'BD名簿'!$A$2:$K$62,4)</f>
        <v>長谷川　昇哉</v>
      </c>
      <c r="V8" s="122" t="str">
        <f>VLOOKUP($Z8,'BD名簿'!$A$2:$K$62,6)</f>
        <v>②</v>
      </c>
      <c r="W8" s="278" t="str">
        <f>VLOOKUP($Z8,'BD名簿'!$A$2:$K$62,11)</f>
        <v>(函館日新中)</v>
      </c>
      <c r="X8" s="269">
        <v>26</v>
      </c>
      <c r="Z8" s="268">
        <v>3</v>
      </c>
    </row>
    <row r="9" spans="1:26" ht="14.25" thickBot="1">
      <c r="A9" s="268"/>
      <c r="C9" s="269"/>
      <c r="D9" s="122" t="str">
        <f>VLOOKUP($A8,'BD名簿'!$A$2:$K$62,7)</f>
        <v>下尾　悠河</v>
      </c>
      <c r="E9" s="122" t="str">
        <f>VLOOKUP($A8,'BD名簿'!$A$2:$K$62,9)</f>
        <v>①</v>
      </c>
      <c r="F9" s="278"/>
      <c r="J9" s="107" t="s">
        <v>788</v>
      </c>
      <c r="K9" s="27"/>
      <c r="L9" s="24"/>
      <c r="M9" s="24"/>
      <c r="N9" s="25"/>
      <c r="O9" s="25"/>
      <c r="P9" s="25"/>
      <c r="Q9" s="164" t="s">
        <v>728</v>
      </c>
      <c r="R9" s="25">
        <v>35</v>
      </c>
      <c r="S9" s="25"/>
      <c r="T9" s="25"/>
      <c r="U9" s="122" t="str">
        <f>VLOOKUP($Z8,'BD名簿'!$A$2:$K$62,7)</f>
        <v>濱島　　瑶</v>
      </c>
      <c r="V9" s="122" t="str">
        <f>VLOOKUP($Z8,'BD名簿'!$A$2:$K$62,9)</f>
        <v>②</v>
      </c>
      <c r="W9" s="278"/>
      <c r="X9" s="269"/>
      <c r="Z9" s="268"/>
    </row>
    <row r="10" spans="1:26" ht="13.5">
      <c r="A10" s="268">
        <v>34</v>
      </c>
      <c r="C10" s="269">
        <v>4</v>
      </c>
      <c r="D10" s="122" t="str">
        <f>VLOOKUP($A10,'BD名簿'!$A$2:$K$62,4)</f>
        <v>加藤　涼太</v>
      </c>
      <c r="E10" s="122" t="str">
        <f>VLOOKUP($A10,'BD名簿'!$A$2:$K$62,6)</f>
        <v>②</v>
      </c>
      <c r="F10" s="278" t="str">
        <f>VLOOKUP($A10,'BD名簿'!$A$2:$K$62,11)</f>
        <v>(佐呂間中)</v>
      </c>
      <c r="G10" s="22"/>
      <c r="H10" s="22"/>
      <c r="J10" s="27"/>
      <c r="K10" s="27"/>
      <c r="L10" s="24"/>
      <c r="M10" s="24"/>
      <c r="N10" s="25"/>
      <c r="O10" s="25"/>
      <c r="P10" s="179"/>
      <c r="Q10" s="245" t="s">
        <v>727</v>
      </c>
      <c r="R10" s="25"/>
      <c r="S10" s="25"/>
      <c r="T10" s="26"/>
      <c r="U10" s="122" t="str">
        <f>VLOOKUP($Z10,'BD名簿'!$A$2:$K$62,4)</f>
        <v>野尻　征希</v>
      </c>
      <c r="V10" s="122" t="str">
        <f>VLOOKUP($Z10,'BD名簿'!$A$2:$K$62,6)</f>
        <v>②</v>
      </c>
      <c r="W10" s="278" t="str">
        <f>VLOOKUP($Z10,'BD名簿'!$A$2:$K$62,11)</f>
        <v>(斜里中)</v>
      </c>
      <c r="X10" s="269">
        <v>27</v>
      </c>
      <c r="Z10" s="268">
        <v>33</v>
      </c>
    </row>
    <row r="11" spans="1:26" ht="14.25" thickBot="1">
      <c r="A11" s="268"/>
      <c r="C11" s="269"/>
      <c r="D11" s="122" t="str">
        <f>VLOOKUP($A10,'BD名簿'!$A$2:$K$62,7)</f>
        <v>川村　諒太</v>
      </c>
      <c r="E11" s="122" t="str">
        <f>VLOOKUP($A10,'BD名簿'!$A$2:$K$62,9)</f>
        <v>②</v>
      </c>
      <c r="F11" s="278"/>
      <c r="H11" s="139">
        <v>16</v>
      </c>
      <c r="I11" s="107" t="s">
        <v>731</v>
      </c>
      <c r="J11" s="27"/>
      <c r="K11" s="27"/>
      <c r="L11" s="24"/>
      <c r="M11" s="24"/>
      <c r="N11" s="25"/>
      <c r="O11" s="25"/>
      <c r="P11" s="179"/>
      <c r="Q11" s="179"/>
      <c r="R11" s="25"/>
      <c r="S11" s="164" t="s">
        <v>728</v>
      </c>
      <c r="T11" s="25">
        <v>9</v>
      </c>
      <c r="U11" s="122" t="str">
        <f>VLOOKUP($Z10,'BD名簿'!$A$2:$K$62,7)</f>
        <v>佐々木　悠真</v>
      </c>
      <c r="V11" s="122" t="str">
        <f>VLOOKUP($Z10,'BD名簿'!$A$2:$K$62,9)</f>
        <v>②</v>
      </c>
      <c r="W11" s="278"/>
      <c r="X11" s="269"/>
      <c r="Z11" s="268"/>
    </row>
    <row r="12" spans="1:26" ht="14.25" thickBot="1">
      <c r="A12" s="268">
        <v>44</v>
      </c>
      <c r="C12" s="269">
        <v>5</v>
      </c>
      <c r="D12" s="122" t="str">
        <f>VLOOKUP($A12,'BD名簿'!$A$2:$K$62,4)</f>
        <v>坂本　剛生</v>
      </c>
      <c r="E12" s="122" t="str">
        <f>VLOOKUP($A12,'BD名簿'!$A$2:$K$62,6)</f>
        <v>②</v>
      </c>
      <c r="F12" s="278" t="str">
        <f>VLOOKUP($A12,'BD名簿'!$A$2:$K$62,11)</f>
        <v>(登別鷲別中)</v>
      </c>
      <c r="G12" s="127"/>
      <c r="H12" s="127"/>
      <c r="I12" s="171" t="s">
        <v>727</v>
      </c>
      <c r="K12" s="27"/>
      <c r="L12" s="24"/>
      <c r="M12" s="24"/>
      <c r="N12" s="25"/>
      <c r="O12" s="25"/>
      <c r="P12" s="179"/>
      <c r="Q12" s="179"/>
      <c r="R12" s="28"/>
      <c r="S12" s="165" t="s">
        <v>727</v>
      </c>
      <c r="T12" s="154"/>
      <c r="U12" s="122" t="str">
        <f>VLOOKUP($Z12,'BD名簿'!$A$2:$K$62,4)</f>
        <v>斎藤　　隼</v>
      </c>
      <c r="V12" s="122" t="str">
        <f>VLOOKUP($Z12,'BD名簿'!$A$2:$K$62,6)</f>
        <v>②</v>
      </c>
      <c r="W12" s="278" t="str">
        <f>VLOOKUP($Z12,'BD名簿'!$A$2:$K$62,11)</f>
        <v>(旭川愛宕中)</v>
      </c>
      <c r="X12" s="269">
        <v>28</v>
      </c>
      <c r="Z12" s="268">
        <v>27</v>
      </c>
    </row>
    <row r="13" spans="1:26" ht="14.25" thickBot="1">
      <c r="A13" s="268"/>
      <c r="C13" s="269"/>
      <c r="D13" s="122" t="str">
        <f>VLOOKUP($A12,'BD名簿'!$A$2:$K$62,7)</f>
        <v>辻野　友哉</v>
      </c>
      <c r="E13" s="122" t="str">
        <f>VLOOKUP($A12,'BD名簿'!$A$2:$K$62,9)</f>
        <v>②</v>
      </c>
      <c r="F13" s="278"/>
      <c r="J13" s="139">
        <v>39</v>
      </c>
      <c r="K13" s="107" t="s">
        <v>820</v>
      </c>
      <c r="L13" s="24"/>
      <c r="M13" s="24"/>
      <c r="N13" s="25"/>
      <c r="O13" s="25"/>
      <c r="P13" s="179"/>
      <c r="Q13" s="179"/>
      <c r="R13" s="117" t="s">
        <v>728</v>
      </c>
      <c r="S13" s="152" t="s">
        <v>730</v>
      </c>
      <c r="T13" s="25"/>
      <c r="U13" s="122" t="str">
        <f>VLOOKUP($Z12,'BD名簿'!$A$2:$K$62,7)</f>
        <v>増澤　　基</v>
      </c>
      <c r="V13" s="122" t="str">
        <f>VLOOKUP($Z12,'BD名簿'!$A$2:$K$62,9)</f>
        <v>①</v>
      </c>
      <c r="W13" s="278"/>
      <c r="X13" s="269"/>
      <c r="Z13" s="268"/>
    </row>
    <row r="14" spans="1:26" ht="14.25" thickBot="1">
      <c r="A14" s="268">
        <v>25</v>
      </c>
      <c r="C14" s="269">
        <v>6</v>
      </c>
      <c r="D14" s="122" t="str">
        <f>VLOOKUP($A14,'BD名簿'!$A$2:$K$62,4)</f>
        <v>今井　　翔</v>
      </c>
      <c r="E14" s="122" t="str">
        <f>VLOOKUP($A14,'BD名簿'!$A$2:$K$62,6)</f>
        <v>②</v>
      </c>
      <c r="F14" s="278" t="str">
        <f>VLOOKUP($A14,'BD名簿'!$A$2:$K$62,11)</f>
        <v>(旭川広陵中)</v>
      </c>
      <c r="G14" s="22"/>
      <c r="H14" s="22"/>
      <c r="J14" s="158"/>
      <c r="K14" s="244" t="s">
        <v>727</v>
      </c>
      <c r="L14" s="24"/>
      <c r="M14" s="24"/>
      <c r="N14" s="25"/>
      <c r="O14" s="25"/>
      <c r="P14" s="179"/>
      <c r="Q14" s="25"/>
      <c r="R14" s="168" t="s">
        <v>727</v>
      </c>
      <c r="S14" s="154"/>
      <c r="T14" s="25"/>
      <c r="U14" s="122" t="str">
        <f>VLOOKUP($Z14,'BD名簿'!$A$2:$K$62,4)</f>
        <v>奥秋　啓太</v>
      </c>
      <c r="V14" s="122" t="str">
        <f>VLOOKUP($Z14,'BD名簿'!$A$2:$K$62,6)</f>
        <v>②</v>
      </c>
      <c r="W14" s="278" t="str">
        <f>VLOOKUP($Z14,'BD名簿'!$A$2:$K$62,11)</f>
        <v>(帯広第一中)</v>
      </c>
      <c r="X14" s="269">
        <v>29</v>
      </c>
      <c r="Z14" s="268">
        <v>36</v>
      </c>
    </row>
    <row r="15" spans="1:26" ht="14.25" thickBot="1">
      <c r="A15" s="268"/>
      <c r="C15" s="269"/>
      <c r="D15" s="122" t="str">
        <f>VLOOKUP($A14,'BD名簿'!$A$2:$K$62,7)</f>
        <v>澤井　弦記</v>
      </c>
      <c r="E15" s="122" t="str">
        <f>VLOOKUP($A14,'BD名簿'!$A$2:$K$62,9)</f>
        <v>②</v>
      </c>
      <c r="F15" s="278"/>
      <c r="H15" s="194">
        <v>17</v>
      </c>
      <c r="I15" s="149" t="s">
        <v>728</v>
      </c>
      <c r="J15" s="158"/>
      <c r="K15" s="158"/>
      <c r="L15" s="24"/>
      <c r="M15" s="24"/>
      <c r="N15" s="25"/>
      <c r="O15" s="25"/>
      <c r="P15" s="169" t="s">
        <v>727</v>
      </c>
      <c r="Q15" s="152">
        <v>41</v>
      </c>
      <c r="R15" s="25"/>
      <c r="S15" s="155"/>
      <c r="T15" s="155"/>
      <c r="U15" s="122" t="str">
        <f>VLOOKUP($Z14,'BD名簿'!$A$2:$K$62,7)</f>
        <v>齋藤　孝成</v>
      </c>
      <c r="V15" s="122" t="str">
        <f>VLOOKUP($Z14,'BD名簿'!$A$2:$K$62,9)</f>
        <v>②</v>
      </c>
      <c r="W15" s="278"/>
      <c r="X15" s="269"/>
      <c r="Z15" s="268"/>
    </row>
    <row r="16" spans="1:26" ht="13.5">
      <c r="A16" s="268">
        <v>42</v>
      </c>
      <c r="C16" s="269">
        <v>7</v>
      </c>
      <c r="D16" s="122" t="str">
        <f>VLOOKUP($A16,'BD名簿'!$A$2:$K$62,4)</f>
        <v>滝本　璃久</v>
      </c>
      <c r="E16" s="122" t="str">
        <f>VLOOKUP($A16,'BD名簿'!$A$2:$K$62,6)</f>
        <v>②</v>
      </c>
      <c r="F16" s="278" t="str">
        <f>VLOOKUP($A16,'BD名簿'!$A$2:$K$62,11)</f>
        <v>(中標津中)</v>
      </c>
      <c r="G16" s="22"/>
      <c r="I16" s="195" t="s">
        <v>727</v>
      </c>
      <c r="J16" s="237"/>
      <c r="K16" s="158"/>
      <c r="L16" s="24"/>
      <c r="M16" s="24"/>
      <c r="N16" s="25"/>
      <c r="O16" s="28"/>
      <c r="P16" s="117" t="s">
        <v>821</v>
      </c>
      <c r="Q16" s="25"/>
      <c r="R16" s="25"/>
      <c r="S16" s="26"/>
      <c r="T16" s="26"/>
      <c r="U16" s="122" t="str">
        <f>VLOOKUP($Z16,'BD名簿'!$A$2:$K$62,4)</f>
        <v>倍賞　一史</v>
      </c>
      <c r="V16" s="122" t="str">
        <f>VLOOKUP($Z16,'BD名簿'!$A$2:$K$62,6)</f>
        <v>②</v>
      </c>
      <c r="W16" s="278" t="str">
        <f>VLOOKUP($Z16,'BD名簿'!$A$2:$K$62,11)</f>
        <v>(苫小牧明倫中)</v>
      </c>
      <c r="X16" s="269">
        <v>30</v>
      </c>
      <c r="Z16" s="268">
        <v>5</v>
      </c>
    </row>
    <row r="17" spans="1:26" ht="14.25" thickBot="1">
      <c r="A17" s="268"/>
      <c r="C17" s="269"/>
      <c r="D17" s="122" t="str">
        <f>VLOOKUP($A16,'BD名簿'!$A$2:$K$62,7)</f>
        <v>石崎　　愁</v>
      </c>
      <c r="E17" s="122" t="str">
        <f>VLOOKUP($A16,'BD名簿'!$A$2:$K$62,9)</f>
        <v>②</v>
      </c>
      <c r="F17" s="278"/>
      <c r="G17" s="23">
        <v>2</v>
      </c>
      <c r="H17" s="138" t="s">
        <v>728</v>
      </c>
      <c r="I17" s="196"/>
      <c r="J17" s="237"/>
      <c r="K17" s="158"/>
      <c r="L17" s="24"/>
      <c r="M17" s="24"/>
      <c r="N17" s="25"/>
      <c r="O17" s="28"/>
      <c r="P17" s="28"/>
      <c r="Q17" s="25"/>
      <c r="R17" s="117" t="s">
        <v>728</v>
      </c>
      <c r="S17" s="152">
        <v>25</v>
      </c>
      <c r="T17" s="25"/>
      <c r="U17" s="122" t="str">
        <f>VLOOKUP($Z16,'BD名簿'!$A$2:$K$62,7)</f>
        <v>渡邊　純平</v>
      </c>
      <c r="V17" s="122" t="str">
        <f>VLOOKUP($Z16,'BD名簿'!$A$2:$K$62,9)</f>
        <v>②</v>
      </c>
      <c r="W17" s="278"/>
      <c r="X17" s="269"/>
      <c r="Z17" s="268"/>
    </row>
    <row r="18" spans="1:26" ht="14.25" thickBot="1">
      <c r="A18" s="268">
        <v>2</v>
      </c>
      <c r="C18" s="269">
        <v>8</v>
      </c>
      <c r="D18" s="122" t="str">
        <f>VLOOKUP($A18,'BD名簿'!$A$2:$K$62,4)</f>
        <v>柴田　倖治</v>
      </c>
      <c r="E18" s="122" t="str">
        <f>VLOOKUP($A18,'BD名簿'!$A$2:$K$62,6)</f>
        <v>②</v>
      </c>
      <c r="F18" s="278" t="str">
        <f>VLOOKUP($A18,'BD名簿'!$A$2:$K$62,11)</f>
        <v>(森中)</v>
      </c>
      <c r="G18" s="136"/>
      <c r="H18" s="133" t="s">
        <v>727</v>
      </c>
      <c r="J18" s="237"/>
      <c r="K18" s="158"/>
      <c r="L18" s="24"/>
      <c r="M18" s="24"/>
      <c r="N18" s="25"/>
      <c r="O18" s="28"/>
      <c r="P18" s="28"/>
      <c r="Q18" s="28"/>
      <c r="R18" s="165" t="s">
        <v>727</v>
      </c>
      <c r="S18" s="186"/>
      <c r="T18" s="143"/>
      <c r="U18" s="122" t="str">
        <f>VLOOKUP($Z18,'BD名簿'!$A$2:$K$62,4)</f>
        <v>岡久　倖基</v>
      </c>
      <c r="V18" s="122" t="str">
        <f>VLOOKUP($Z18,'BD名簿'!$A$2:$K$62,6)</f>
        <v>①</v>
      </c>
      <c r="W18" s="278" t="str">
        <f>VLOOKUP($Z18,'BD名簿'!$A$2:$K$62,11)</f>
        <v>(ニセコ中)</v>
      </c>
      <c r="X18" s="269">
        <v>31</v>
      </c>
      <c r="Z18" s="268">
        <v>10</v>
      </c>
    </row>
    <row r="19" spans="1:26" ht="14.25" thickBot="1">
      <c r="A19" s="268"/>
      <c r="C19" s="269"/>
      <c r="D19" s="122" t="str">
        <f>VLOOKUP($A18,'BD名簿'!$A$2:$K$62,7)</f>
        <v>山口　魁人</v>
      </c>
      <c r="E19" s="122" t="str">
        <f>VLOOKUP($A18,'BD名簿'!$A$2:$K$62,9)</f>
        <v>②</v>
      </c>
      <c r="F19" s="278"/>
      <c r="G19" s="135"/>
      <c r="I19" s="139">
        <v>32</v>
      </c>
      <c r="J19" s="243" t="s">
        <v>728</v>
      </c>
      <c r="K19" s="158"/>
      <c r="L19" s="24"/>
      <c r="M19" s="24"/>
      <c r="N19" s="25"/>
      <c r="O19" s="28"/>
      <c r="P19" s="28"/>
      <c r="Q19" s="28"/>
      <c r="R19" s="25"/>
      <c r="S19" s="188" t="s">
        <v>727</v>
      </c>
      <c r="T19" s="25">
        <v>10</v>
      </c>
      <c r="U19" s="122" t="str">
        <f>VLOOKUP($Z18,'BD名簿'!$A$2:$K$62,7)</f>
        <v>久保　智哉</v>
      </c>
      <c r="V19" s="122" t="str">
        <f>VLOOKUP($Z18,'BD名簿'!$A$2:$K$62,9)</f>
        <v>①</v>
      </c>
      <c r="W19" s="278"/>
      <c r="X19" s="269"/>
      <c r="Z19" s="268"/>
    </row>
    <row r="20" spans="1:26" ht="13.5">
      <c r="A20" s="268">
        <v>13</v>
      </c>
      <c r="C20" s="269">
        <v>9</v>
      </c>
      <c r="D20" s="122" t="str">
        <f>VLOOKUP($A20,'BD名簿'!$A$2:$K$62,4)</f>
        <v>片倉　天斗</v>
      </c>
      <c r="E20" s="122" t="str">
        <f>VLOOKUP($A20,'BD名簿'!$A$2:$K$62,6)</f>
        <v>②</v>
      </c>
      <c r="F20" s="278" t="str">
        <f>VLOOKUP($A20,'BD名簿'!$A$2:$K$62,11)</f>
        <v>(札幌前田北中)</v>
      </c>
      <c r="G20" s="22"/>
      <c r="I20" s="158"/>
      <c r="J20" s="171" t="s">
        <v>727</v>
      </c>
      <c r="K20" s="158"/>
      <c r="L20" s="24"/>
      <c r="M20" s="24"/>
      <c r="N20" s="25"/>
      <c r="O20" s="28"/>
      <c r="P20" s="28"/>
      <c r="Q20" s="28"/>
      <c r="R20" s="25"/>
      <c r="S20" s="117" t="s">
        <v>728</v>
      </c>
      <c r="T20" s="26"/>
      <c r="U20" s="122" t="str">
        <f>VLOOKUP($Z20,'BD名簿'!$A$2:$K$62,4)</f>
        <v>工藤　潤生</v>
      </c>
      <c r="V20" s="122" t="str">
        <f>VLOOKUP($Z20,'BD名簿'!$A$2:$K$62,6)</f>
        <v>②</v>
      </c>
      <c r="W20" s="278" t="str">
        <f>VLOOKUP($Z20,'BD名簿'!$A$2:$K$62,11)</f>
        <v>(鬼脇中)</v>
      </c>
      <c r="X20" s="269">
        <v>32</v>
      </c>
      <c r="Z20" s="268">
        <v>30</v>
      </c>
    </row>
    <row r="21" spans="1:26" ht="14.25" thickBot="1">
      <c r="A21" s="268"/>
      <c r="C21" s="269"/>
      <c r="D21" s="122" t="str">
        <f>VLOOKUP($A20,'BD名簿'!$A$2:$K$62,7)</f>
        <v>大谷　真史</v>
      </c>
      <c r="E21" s="122" t="str">
        <f>VLOOKUP($A20,'BD名簿'!$A$2:$K$62,9)</f>
        <v>①</v>
      </c>
      <c r="F21" s="278"/>
      <c r="G21" s="23">
        <v>3</v>
      </c>
      <c r="H21" s="159" t="s">
        <v>738</v>
      </c>
      <c r="I21" s="158"/>
      <c r="J21" s="24"/>
      <c r="K21" s="158"/>
      <c r="L21" s="24"/>
      <c r="M21" s="24"/>
      <c r="N21" s="25"/>
      <c r="O21" s="28"/>
      <c r="P21" s="28"/>
      <c r="Q21" s="117" t="s">
        <v>804</v>
      </c>
      <c r="R21" s="25">
        <v>36</v>
      </c>
      <c r="S21" s="167"/>
      <c r="T21" s="25"/>
      <c r="U21" s="122" t="str">
        <f>VLOOKUP($Z20,'BD名簿'!$A$2:$K$62,7)</f>
        <v>岸田　祐太朗</v>
      </c>
      <c r="V21" s="122" t="str">
        <f>VLOOKUP($Z20,'BD名簿'!$A$2:$K$62,9)</f>
        <v>②</v>
      </c>
      <c r="W21" s="278"/>
      <c r="X21" s="269"/>
      <c r="Z21" s="268"/>
    </row>
    <row r="22" spans="1:26" ht="14.25" thickBot="1">
      <c r="A22" s="268">
        <v>21</v>
      </c>
      <c r="C22" s="269">
        <v>10</v>
      </c>
      <c r="D22" s="122" t="str">
        <f>VLOOKUP($A22,'BD名簿'!$A$2:$K$62,4)</f>
        <v>金丸　大也</v>
      </c>
      <c r="E22" s="122" t="str">
        <f>VLOOKUP($A22,'BD名簿'!$A$2:$K$62,6)</f>
        <v>②</v>
      </c>
      <c r="F22" s="278" t="str">
        <f>VLOOKUP($A22,'BD名簿'!$A$2:$K$62,11)</f>
        <v>(岩見沢緑中)</v>
      </c>
      <c r="G22" s="136"/>
      <c r="H22" s="149" t="s">
        <v>727</v>
      </c>
      <c r="I22" s="237"/>
      <c r="J22" s="24"/>
      <c r="K22" s="158"/>
      <c r="L22" s="24"/>
      <c r="M22" s="24"/>
      <c r="N22" s="25"/>
      <c r="O22" s="28"/>
      <c r="P22" s="25"/>
      <c r="Q22" s="168" t="s">
        <v>805</v>
      </c>
      <c r="R22" s="25"/>
      <c r="S22" s="25"/>
      <c r="T22" s="26"/>
      <c r="U22" s="122" t="str">
        <f>VLOOKUP($Z22,'BD名簿'!$A$2:$K$62,4)</f>
        <v>細川　泰伸</v>
      </c>
      <c r="V22" s="122" t="str">
        <f>VLOOKUP($Z22,'BD名簿'!$A$2:$K$62,6)</f>
        <v>②</v>
      </c>
      <c r="W22" s="278" t="str">
        <f>VLOOKUP($Z22,'BD名簿'!$A$2:$K$62,11)</f>
        <v>(千歳富丘中)</v>
      </c>
      <c r="X22" s="269">
        <v>33</v>
      </c>
      <c r="Z22" s="268">
        <v>15</v>
      </c>
    </row>
    <row r="23" spans="1:26" ht="14.25" thickBot="1">
      <c r="A23" s="268"/>
      <c r="C23" s="269"/>
      <c r="D23" s="122" t="str">
        <f>VLOOKUP($A22,'BD名簿'!$A$2:$K$62,7)</f>
        <v>宇高　友輔</v>
      </c>
      <c r="E23" s="122" t="str">
        <f>VLOOKUP($A22,'BD名簿'!$A$2:$K$62,9)</f>
        <v>①</v>
      </c>
      <c r="F23" s="278"/>
      <c r="H23" s="139" t="s">
        <v>743</v>
      </c>
      <c r="I23" s="243" t="s">
        <v>797</v>
      </c>
      <c r="J23" s="24"/>
      <c r="K23" s="158"/>
      <c r="L23" s="29"/>
      <c r="M23" s="29"/>
      <c r="N23" s="29"/>
      <c r="O23" s="30"/>
      <c r="P23" s="25"/>
      <c r="Q23" s="179"/>
      <c r="R23" s="25"/>
      <c r="S23" s="164" t="s">
        <v>728</v>
      </c>
      <c r="T23" s="25">
        <v>11</v>
      </c>
      <c r="U23" s="122" t="str">
        <f>VLOOKUP($Z22,'BD名簿'!$A$2:$K$62,7)</f>
        <v>西塚　哲也</v>
      </c>
      <c r="V23" s="122" t="str">
        <f>VLOOKUP($Z22,'BD名簿'!$A$2:$K$62,9)</f>
        <v>②</v>
      </c>
      <c r="W23" s="278"/>
      <c r="X23" s="269"/>
      <c r="Z23" s="268"/>
    </row>
    <row r="24" spans="1:26" ht="14.25" thickBot="1">
      <c r="A24" s="268">
        <v>35</v>
      </c>
      <c r="C24" s="269">
        <v>11</v>
      </c>
      <c r="D24" s="122" t="str">
        <f>VLOOKUP($A24,'BD名簿'!$A$2:$K$62,4)</f>
        <v>田中　佑輔</v>
      </c>
      <c r="E24" s="122" t="str">
        <f>VLOOKUP($A24,'BD名簿'!$A$2:$K$62,6)</f>
        <v>②</v>
      </c>
      <c r="F24" s="278" t="str">
        <f>VLOOKUP($A24,'BD名簿'!$A$2:$K$62,11)</f>
        <v>(帯広第一中)</v>
      </c>
      <c r="G24" s="127"/>
      <c r="H24" s="127"/>
      <c r="I24" s="171" t="s">
        <v>796</v>
      </c>
      <c r="K24" s="158"/>
      <c r="L24" s="31"/>
      <c r="M24" s="31"/>
      <c r="N24" s="31"/>
      <c r="O24" s="32"/>
      <c r="P24" s="25"/>
      <c r="Q24" s="179"/>
      <c r="R24" s="28"/>
      <c r="S24" s="165" t="s">
        <v>727</v>
      </c>
      <c r="T24" s="154"/>
      <c r="U24" s="122" t="str">
        <f>VLOOKUP($Z24,'BD名簿'!$A$2:$K$62,4)</f>
        <v>欅田　順也</v>
      </c>
      <c r="V24" s="122" t="str">
        <f>VLOOKUP($Z24,'BD名簿'!$A$2:$K$62,6)</f>
        <v>②</v>
      </c>
      <c r="W24" s="278" t="str">
        <f>VLOOKUP($Z24,'BD名簿'!$A$2:$K$62,11)</f>
        <v>(室蘭東明中)</v>
      </c>
      <c r="X24" s="269">
        <v>34</v>
      </c>
      <c r="Z24" s="268">
        <v>46</v>
      </c>
    </row>
    <row r="25" spans="1:26" ht="14.25" thickBot="1">
      <c r="A25" s="268"/>
      <c r="C25" s="269"/>
      <c r="D25" s="122" t="str">
        <f>VLOOKUP($A24,'BD名簿'!$A$2:$K$62,7)</f>
        <v>吉田　雅弥</v>
      </c>
      <c r="E25" s="122" t="str">
        <f>VLOOKUP($A24,'BD名簿'!$A$2:$K$62,9)</f>
        <v>②</v>
      </c>
      <c r="F25" s="278"/>
      <c r="K25" s="176">
        <v>43</v>
      </c>
      <c r="L25" s="248" t="s">
        <v>727</v>
      </c>
      <c r="M25" s="262"/>
      <c r="N25" s="265"/>
      <c r="O25" s="264" t="s">
        <v>829</v>
      </c>
      <c r="P25" s="152" t="s">
        <v>828</v>
      </c>
      <c r="Q25" s="179"/>
      <c r="R25" s="117" t="s">
        <v>728</v>
      </c>
      <c r="S25" s="152">
        <v>26</v>
      </c>
      <c r="T25" s="25"/>
      <c r="U25" s="122" t="str">
        <f>VLOOKUP($Z24,'BD名簿'!$A$2:$K$62,7)</f>
        <v>武井　智崇</v>
      </c>
      <c r="V25" s="122" t="str">
        <f>VLOOKUP($Z24,'BD名簿'!$A$2:$K$62,9)</f>
        <v>②</v>
      </c>
      <c r="W25" s="278"/>
      <c r="X25" s="269"/>
      <c r="Z25" s="268"/>
    </row>
    <row r="26" spans="1:26" ht="14.25" thickBot="1">
      <c r="A26" s="268">
        <v>19</v>
      </c>
      <c r="C26" s="269">
        <v>12</v>
      </c>
      <c r="D26" s="122" t="str">
        <f>VLOOKUP($A26,'BD名簿'!$A$2:$K$62,4)</f>
        <v>岡部　由暉</v>
      </c>
      <c r="E26" s="122" t="str">
        <f>VLOOKUP($A26,'BD名簿'!$A$2:$K$62,6)</f>
        <v>②</v>
      </c>
      <c r="F26" s="278" t="str">
        <f>VLOOKUP($A26,'BD名簿'!$A$2:$K$62,11)</f>
        <v>(岩見沢光陵中)</v>
      </c>
      <c r="G26" s="127"/>
      <c r="H26" s="127"/>
      <c r="L26" s="108" t="s">
        <v>829</v>
      </c>
      <c r="M26" s="274" t="s">
        <v>637</v>
      </c>
      <c r="N26" s="275"/>
      <c r="O26" s="263" t="s">
        <v>727</v>
      </c>
      <c r="P26" s="25"/>
      <c r="Q26" s="25"/>
      <c r="R26" s="168" t="s">
        <v>727</v>
      </c>
      <c r="S26" s="25"/>
      <c r="T26" s="25"/>
      <c r="U26" s="122" t="str">
        <f>VLOOKUP($Z26,'BD名簿'!$A$2:$K$62,4)</f>
        <v>板垣　雄大</v>
      </c>
      <c r="V26" s="122" t="str">
        <f>VLOOKUP($Z26,'BD名簿'!$A$2:$K$62,6)</f>
        <v>②</v>
      </c>
      <c r="W26" s="278" t="str">
        <f>VLOOKUP($Z26,'BD名簿'!$A$2:$K$62,11)</f>
        <v>(深川多度志中)</v>
      </c>
      <c r="X26" s="269">
        <v>35</v>
      </c>
      <c r="Z26" s="268">
        <v>22</v>
      </c>
    </row>
    <row r="27" spans="1:26" ht="14.25" thickBot="1">
      <c r="A27" s="268"/>
      <c r="C27" s="269"/>
      <c r="D27" s="122" t="str">
        <f>VLOOKUP($A26,'BD名簿'!$A$2:$K$62,7)</f>
        <v>大滝　聖矢</v>
      </c>
      <c r="E27" s="122" t="str">
        <f>VLOOKUP($A26,'BD名簿'!$A$2:$K$62,9)</f>
        <v>①</v>
      </c>
      <c r="F27" s="278"/>
      <c r="H27" s="139">
        <v>19</v>
      </c>
      <c r="I27" s="183" t="s">
        <v>727</v>
      </c>
      <c r="L27" s="107"/>
      <c r="M27" s="149" t="s">
        <v>897</v>
      </c>
      <c r="N27" s="116" t="s">
        <v>796</v>
      </c>
      <c r="O27" s="245"/>
      <c r="P27" s="25" t="s">
        <v>0</v>
      </c>
      <c r="Q27" s="25"/>
      <c r="R27" s="25"/>
      <c r="S27" s="155"/>
      <c r="T27" s="155"/>
      <c r="U27" s="122" t="str">
        <f>VLOOKUP($Z26,'BD名簿'!$A$2:$K$62,7)</f>
        <v>篠永　雄晟</v>
      </c>
      <c r="V27" s="122" t="str">
        <f>VLOOKUP($Z26,'BD名簿'!$A$2:$K$62,9)</f>
        <v>②</v>
      </c>
      <c r="W27" s="278"/>
      <c r="X27" s="269"/>
      <c r="Z27" s="268"/>
    </row>
    <row r="28" spans="1:26" ht="13.5">
      <c r="A28" s="268">
        <v>11</v>
      </c>
      <c r="C28" s="269">
        <v>13</v>
      </c>
      <c r="D28" s="122" t="str">
        <f>VLOOKUP($A28,'BD名簿'!$A$2:$K$62,4)</f>
        <v>菊池　正樹</v>
      </c>
      <c r="E28" s="122" t="str">
        <f>VLOOKUP($A28,'BD名簿'!$A$2:$K$62,6)</f>
        <v>②</v>
      </c>
      <c r="F28" s="278" t="str">
        <f>VLOOKUP($A28,'BD名簿'!$A$2:$K$62,11)</f>
        <v>(小樽銭函中)</v>
      </c>
      <c r="G28" s="22"/>
      <c r="I28" s="242" t="s">
        <v>728</v>
      </c>
      <c r="J28" s="24"/>
      <c r="L28" s="27"/>
      <c r="M28" s="24"/>
      <c r="N28" s="25"/>
      <c r="O28" s="179"/>
      <c r="P28" s="25"/>
      <c r="Q28" s="25"/>
      <c r="R28" s="25"/>
      <c r="S28" s="26"/>
      <c r="T28" s="26"/>
      <c r="U28" s="122" t="str">
        <f>VLOOKUP($Z28,'BD名簿'!$A$2:$K$62,4)</f>
        <v>上坂　　琢</v>
      </c>
      <c r="V28" s="122" t="str">
        <f>VLOOKUP($Z28,'BD名簿'!$A$2:$K$62,6)</f>
        <v>②</v>
      </c>
      <c r="W28" s="278" t="str">
        <f>VLOOKUP($Z28,'BD名簿'!$A$2:$K$62,11)</f>
        <v>(伊達達南中)</v>
      </c>
      <c r="X28" s="269">
        <v>36</v>
      </c>
      <c r="Z28" s="268">
        <v>43</v>
      </c>
    </row>
    <row r="29" spans="1:26" ht="14.25" thickBot="1">
      <c r="A29" s="268"/>
      <c r="C29" s="269"/>
      <c r="D29" s="122" t="str">
        <f>VLOOKUP($A28,'BD名簿'!$A$2:$K$62,7)</f>
        <v>菅原　峻介</v>
      </c>
      <c r="E29" s="122" t="str">
        <f>VLOOKUP($A28,'BD名簿'!$A$2:$K$62,9)</f>
        <v>①</v>
      </c>
      <c r="F29" s="278"/>
      <c r="G29" s="23">
        <v>4</v>
      </c>
      <c r="H29" s="162" t="s">
        <v>728</v>
      </c>
      <c r="I29" s="237"/>
      <c r="J29" s="24"/>
      <c r="L29" s="27"/>
      <c r="M29" s="24"/>
      <c r="N29" s="25"/>
      <c r="O29" s="179"/>
      <c r="P29" s="25"/>
      <c r="Q29" s="25"/>
      <c r="R29" s="117" t="s">
        <v>728</v>
      </c>
      <c r="S29" s="152">
        <v>27</v>
      </c>
      <c r="T29" s="25"/>
      <c r="U29" s="122" t="str">
        <f>VLOOKUP($Z28,'BD名簿'!$A$2:$K$62,7)</f>
        <v>蛯子　祐紀</v>
      </c>
      <c r="V29" s="122" t="str">
        <f>VLOOKUP($Z28,'BD名簿'!$A$2:$K$62,9)</f>
        <v>②</v>
      </c>
      <c r="W29" s="278"/>
      <c r="X29" s="269"/>
      <c r="Z29" s="268"/>
    </row>
    <row r="30" spans="1:26" ht="14.25" thickBot="1">
      <c r="A30" s="268">
        <v>45</v>
      </c>
      <c r="C30" s="269">
        <v>14</v>
      </c>
      <c r="D30" s="122" t="str">
        <f>VLOOKUP($A30,'BD名簿'!$A$2:$K$62,4)</f>
        <v>青山　貴也</v>
      </c>
      <c r="E30" s="122" t="str">
        <f>VLOOKUP($A30,'BD名簿'!$A$2:$K$62,6)</f>
        <v>②</v>
      </c>
      <c r="F30" s="278" t="str">
        <f>VLOOKUP($A30,'BD名簿'!$A$2:$K$62,11)</f>
        <v>(虻田中)</v>
      </c>
      <c r="G30" s="136"/>
      <c r="H30" s="163" t="s">
        <v>727</v>
      </c>
      <c r="I30" s="158"/>
      <c r="J30" s="24"/>
      <c r="L30" s="27"/>
      <c r="M30" s="24"/>
      <c r="N30" s="25"/>
      <c r="O30" s="179"/>
      <c r="P30" s="25"/>
      <c r="Q30" s="28"/>
      <c r="R30" s="165" t="s">
        <v>729</v>
      </c>
      <c r="S30" s="186"/>
      <c r="T30" s="26"/>
      <c r="U30" s="122" t="str">
        <f>VLOOKUP($Z30,'BD名簿'!$A$2:$K$62,4)</f>
        <v>岡田　汰一</v>
      </c>
      <c r="V30" s="122" t="str">
        <f>VLOOKUP($Z30,'BD名簿'!$A$2:$K$62,6)</f>
        <v>①</v>
      </c>
      <c r="W30" s="278" t="str">
        <f>VLOOKUP($Z30,'BD名簿'!$A$2:$K$62,11)</f>
        <v>(深川多度志中)</v>
      </c>
      <c r="X30" s="269">
        <v>37</v>
      </c>
      <c r="Z30" s="268">
        <v>24</v>
      </c>
    </row>
    <row r="31" spans="1:26" ht="14.25" thickBot="1">
      <c r="A31" s="268"/>
      <c r="C31" s="269"/>
      <c r="D31" s="122" t="str">
        <f>VLOOKUP($A30,'BD名簿'!$A$2:$K$62,7)</f>
        <v>佐藤　陵雅</v>
      </c>
      <c r="E31" s="122" t="str">
        <f>VLOOKUP($A30,'BD名簿'!$A$2:$K$62,9)</f>
        <v>②</v>
      </c>
      <c r="F31" s="278"/>
      <c r="I31" s="158">
        <v>33</v>
      </c>
      <c r="J31" s="173" t="s">
        <v>796</v>
      </c>
      <c r="L31" s="27"/>
      <c r="M31" s="24"/>
      <c r="N31" s="25"/>
      <c r="O31" s="179"/>
      <c r="P31" s="25"/>
      <c r="Q31" s="28"/>
      <c r="R31" s="25"/>
      <c r="S31" s="189" t="s">
        <v>728</v>
      </c>
      <c r="T31" s="25">
        <v>12</v>
      </c>
      <c r="U31" s="122" t="str">
        <f>VLOOKUP($Z30,'BD名簿'!$A$2:$K$62,7)</f>
        <v>松本　一馬</v>
      </c>
      <c r="V31" s="122" t="str">
        <f>VLOOKUP($Z30,'BD名簿'!$A$2:$K$62,9)</f>
        <v>①</v>
      </c>
      <c r="W31" s="278"/>
      <c r="X31" s="269"/>
      <c r="Z31" s="268"/>
    </row>
    <row r="32" spans="1:26" ht="14.25" thickBot="1">
      <c r="A32" s="268">
        <v>41</v>
      </c>
      <c r="C32" s="269">
        <v>15</v>
      </c>
      <c r="D32" s="122" t="str">
        <f>VLOOKUP($A32,'BD名簿'!$A$2:$K$62,4)</f>
        <v>八幡　昇平</v>
      </c>
      <c r="E32" s="122" t="str">
        <f>VLOOKUP($A32,'BD名簿'!$A$2:$K$62,6)</f>
        <v>①</v>
      </c>
      <c r="F32" s="278" t="str">
        <f>VLOOKUP($A32,'BD名簿'!$A$2:$K$62,11)</f>
        <v>(厚岸太田中)</v>
      </c>
      <c r="G32" s="22"/>
      <c r="J32" s="242" t="s">
        <v>728</v>
      </c>
      <c r="K32" s="24"/>
      <c r="L32" s="27"/>
      <c r="M32" s="24"/>
      <c r="N32" s="25"/>
      <c r="O32" s="179"/>
      <c r="P32" s="25"/>
      <c r="Q32" s="28"/>
      <c r="R32" s="25"/>
      <c r="S32" s="168" t="s">
        <v>727</v>
      </c>
      <c r="T32" s="154"/>
      <c r="U32" s="122" t="str">
        <f>VLOOKUP($Z32,'BD名簿'!$A$2:$K$62,4)</f>
        <v>佐藤　飛鳥</v>
      </c>
      <c r="V32" s="122" t="str">
        <f>VLOOKUP($Z32,'BD名簿'!$A$2:$K$62,6)</f>
        <v>②</v>
      </c>
      <c r="W32" s="278" t="str">
        <f>VLOOKUP($Z32,'BD名簿'!$A$2:$K$62,11)</f>
        <v>(旭川北門中)</v>
      </c>
      <c r="X32" s="269">
        <v>38</v>
      </c>
      <c r="Z32" s="268">
        <v>26</v>
      </c>
    </row>
    <row r="33" spans="1:26" ht="14.25" thickBot="1">
      <c r="A33" s="268"/>
      <c r="C33" s="269"/>
      <c r="D33" s="122" t="str">
        <f>VLOOKUP($A32,'BD名簿'!$A$2:$K$62,7)</f>
        <v>鈴木　　巧</v>
      </c>
      <c r="E33" s="122" t="str">
        <f>VLOOKUP($A32,'BD名簿'!$A$2:$K$62,9)</f>
        <v>①</v>
      </c>
      <c r="F33" s="278"/>
      <c r="G33" s="23">
        <v>5</v>
      </c>
      <c r="H33" s="111" t="s">
        <v>736</v>
      </c>
      <c r="J33" s="237"/>
      <c r="K33" s="24"/>
      <c r="L33" s="27"/>
      <c r="M33" s="24"/>
      <c r="N33" s="25"/>
      <c r="O33" s="179"/>
      <c r="P33" s="25"/>
      <c r="Q33" s="164" t="s">
        <v>788</v>
      </c>
      <c r="R33" s="25">
        <v>37</v>
      </c>
      <c r="S33" s="25"/>
      <c r="T33" s="25"/>
      <c r="U33" s="122" t="str">
        <f>VLOOKUP($Z32,'BD名簿'!$A$2:$K$62,7)</f>
        <v>山下　瑠紀哉</v>
      </c>
      <c r="V33" s="122" t="str">
        <f>VLOOKUP($Z32,'BD名簿'!$A$2:$K$62,9)</f>
        <v>①</v>
      </c>
      <c r="W33" s="278"/>
      <c r="X33" s="269"/>
      <c r="Z33" s="268"/>
    </row>
    <row r="34" spans="1:26" ht="14.25" thickBot="1">
      <c r="A34" s="268">
        <v>38</v>
      </c>
      <c r="C34" s="269">
        <v>16</v>
      </c>
      <c r="D34" s="122" t="str">
        <f>VLOOKUP($A34,'BD名簿'!$A$2:$K$62,4)</f>
        <v>尾崎　昌徳</v>
      </c>
      <c r="E34" s="122" t="str">
        <f>VLOOKUP($A34,'BD名簿'!$A$2:$K$62,6)</f>
        <v>②</v>
      </c>
      <c r="F34" s="278" t="str">
        <f>VLOOKUP($A34,'BD名簿'!$A$2:$K$62,11)</f>
        <v>(帯広第一中)</v>
      </c>
      <c r="G34" s="136"/>
      <c r="H34" s="177" t="s">
        <v>727</v>
      </c>
      <c r="I34" s="185"/>
      <c r="J34" s="237"/>
      <c r="K34" s="24"/>
      <c r="L34" s="27"/>
      <c r="M34" s="24"/>
      <c r="N34" s="25"/>
      <c r="O34" s="179"/>
      <c r="P34" s="28"/>
      <c r="Q34" s="172" t="s">
        <v>800</v>
      </c>
      <c r="R34" s="25"/>
      <c r="S34" s="25"/>
      <c r="T34" s="143"/>
      <c r="U34" s="122" t="str">
        <f>VLOOKUP($Z34,'BD名簿'!$A$2:$K$62,4)</f>
        <v>館　　賢太</v>
      </c>
      <c r="V34" s="122" t="str">
        <f>VLOOKUP($Z34,'BD名簿'!$A$2:$K$62,6)</f>
        <v>①</v>
      </c>
      <c r="W34" s="278" t="str">
        <f>VLOOKUP($Z34,'BD名簿'!$A$2:$K$62,11)</f>
        <v>(岩見沢緑中)</v>
      </c>
      <c r="X34" s="269">
        <v>39</v>
      </c>
      <c r="Z34" s="268">
        <v>20</v>
      </c>
    </row>
    <row r="35" spans="1:26" ht="14.25" thickBot="1">
      <c r="A35" s="268"/>
      <c r="C35" s="269"/>
      <c r="D35" s="122" t="str">
        <f>VLOOKUP($A34,'BD名簿'!$A$2:$K$62,7)</f>
        <v>衣原　優紀</v>
      </c>
      <c r="E35" s="122" t="str">
        <f>VLOOKUP($A34,'BD名簿'!$A$2:$K$62,9)</f>
        <v>①</v>
      </c>
      <c r="F35" s="278"/>
      <c r="H35" s="139">
        <v>20</v>
      </c>
      <c r="I35" s="187" t="s">
        <v>727</v>
      </c>
      <c r="J35" s="237"/>
      <c r="K35" s="24"/>
      <c r="L35" s="27"/>
      <c r="M35" s="24"/>
      <c r="N35" s="25"/>
      <c r="O35" s="179"/>
      <c r="P35" s="28"/>
      <c r="Q35" s="151"/>
      <c r="R35" s="25"/>
      <c r="S35" s="169" t="s">
        <v>727</v>
      </c>
      <c r="T35" s="25">
        <v>13</v>
      </c>
      <c r="U35" s="122" t="str">
        <f>VLOOKUP($Z34,'BD名簿'!$A$2:$K$62,7)</f>
        <v>遠藤　大輝</v>
      </c>
      <c r="V35" s="122" t="str">
        <f>VLOOKUP($Z34,'BD名簿'!$A$2:$K$62,9)</f>
        <v>①</v>
      </c>
      <c r="W35" s="278"/>
      <c r="X35" s="269"/>
      <c r="Z35" s="268"/>
    </row>
    <row r="36" spans="1:26" ht="13.5">
      <c r="A36" s="268">
        <v>29</v>
      </c>
      <c r="C36" s="269">
        <v>17</v>
      </c>
      <c r="D36" s="122" t="str">
        <f>VLOOKUP($A36,'BD名簿'!$A$2:$K$62,4)</f>
        <v>上福　彪太</v>
      </c>
      <c r="E36" s="122" t="str">
        <f>VLOOKUP($A36,'BD名簿'!$A$2:$K$62,6)</f>
        <v>②</v>
      </c>
      <c r="F36" s="278" t="str">
        <f>VLOOKUP($A36,'BD名簿'!$A$2:$K$62,11)</f>
        <v>(鬼脇中)</v>
      </c>
      <c r="G36" s="22"/>
      <c r="H36" s="22"/>
      <c r="I36" s="182" t="s">
        <v>728</v>
      </c>
      <c r="J36" s="158"/>
      <c r="K36" s="24"/>
      <c r="L36" s="27"/>
      <c r="M36" s="24"/>
      <c r="N36" s="25"/>
      <c r="O36" s="179"/>
      <c r="P36" s="28"/>
      <c r="Q36" s="151"/>
      <c r="R36" s="25"/>
      <c r="S36" s="190" t="s">
        <v>728</v>
      </c>
      <c r="T36" s="26"/>
      <c r="U36" s="122" t="str">
        <f>VLOOKUP($Z36,'BD名簿'!$A$2:$K$62,4)</f>
        <v>鈴木　俊也</v>
      </c>
      <c r="V36" s="122" t="str">
        <f>VLOOKUP($Z36,'BD名簿'!$A$2:$K$62,6)</f>
        <v>②</v>
      </c>
      <c r="W36" s="278" t="str">
        <f>VLOOKUP($Z36,'BD名簿'!$A$2:$K$62,11)</f>
        <v>(苫小牧光洋中)</v>
      </c>
      <c r="X36" s="269">
        <v>40</v>
      </c>
      <c r="Z36" s="268">
        <v>7</v>
      </c>
    </row>
    <row r="37" spans="1:26" ht="14.25" thickBot="1">
      <c r="A37" s="268"/>
      <c r="C37" s="269"/>
      <c r="D37" s="122" t="str">
        <f>VLOOKUP($A36,'BD名簿'!$A$2:$K$62,7)</f>
        <v>佐野　稜斗</v>
      </c>
      <c r="E37" s="122" t="str">
        <f>VLOOKUP($A36,'BD名簿'!$A$2:$K$62,9)</f>
        <v>②</v>
      </c>
      <c r="F37" s="278"/>
      <c r="J37" s="176">
        <v>40</v>
      </c>
      <c r="K37" s="161" t="s">
        <v>727</v>
      </c>
      <c r="L37" s="27"/>
      <c r="M37" s="24"/>
      <c r="N37" s="25"/>
      <c r="O37" s="179"/>
      <c r="P37" s="28"/>
      <c r="Q37" s="151"/>
      <c r="R37" s="116" t="s">
        <v>727</v>
      </c>
      <c r="S37" s="191" t="s">
        <v>737</v>
      </c>
      <c r="T37" s="25"/>
      <c r="U37" s="122" t="str">
        <f>VLOOKUP($Z36,'BD名簿'!$A$2:$K$62,7)</f>
        <v>丸谷　颯人</v>
      </c>
      <c r="V37" s="122" t="str">
        <f>VLOOKUP($Z36,'BD名簿'!$A$2:$K$62,9)</f>
        <v>②</v>
      </c>
      <c r="W37" s="278"/>
      <c r="X37" s="269"/>
      <c r="Z37" s="268"/>
    </row>
    <row r="38" spans="1:26" ht="13.5">
      <c r="A38" s="268">
        <v>6</v>
      </c>
      <c r="C38" s="269">
        <v>18</v>
      </c>
      <c r="D38" s="122" t="str">
        <f>VLOOKUP($A38,'BD名簿'!$A$2:$K$62,4)</f>
        <v>今井　太一</v>
      </c>
      <c r="E38" s="122" t="str">
        <f>VLOOKUP($A38,'BD名簿'!$A$2:$K$62,6)</f>
        <v>②</v>
      </c>
      <c r="F38" s="278" t="str">
        <f>VLOOKUP($A38,'BD名簿'!$A$2:$K$62,11)</f>
        <v>(静内中)</v>
      </c>
      <c r="G38" s="22"/>
      <c r="H38" s="22"/>
      <c r="K38" s="107" t="s">
        <v>809</v>
      </c>
      <c r="L38" s="24"/>
      <c r="M38" s="24"/>
      <c r="N38" s="25"/>
      <c r="O38" s="179"/>
      <c r="P38" s="28"/>
      <c r="Q38" s="25"/>
      <c r="R38" s="170" t="s">
        <v>728</v>
      </c>
      <c r="S38" s="26"/>
      <c r="T38" s="26"/>
      <c r="U38" s="122" t="str">
        <f>VLOOKUP($Z38,'BD名簿'!$A$2:$K$62,4)</f>
        <v>本田　啓悟</v>
      </c>
      <c r="V38" s="122" t="str">
        <f>VLOOKUP($Z38,'BD名簿'!$A$2:$K$62,6)</f>
        <v>②</v>
      </c>
      <c r="W38" s="278" t="str">
        <f>VLOOKUP($Z38,'BD名簿'!$A$2:$K$62,11)</f>
        <v>(札幌前田北中)</v>
      </c>
      <c r="X38" s="269">
        <v>41</v>
      </c>
      <c r="Z38" s="268">
        <v>12</v>
      </c>
    </row>
    <row r="39" spans="1:26" ht="14.25" thickBot="1">
      <c r="A39" s="268"/>
      <c r="C39" s="269"/>
      <c r="D39" s="122" t="str">
        <f>VLOOKUP($A38,'BD名簿'!$A$2:$K$62,7)</f>
        <v>大高　慶寛</v>
      </c>
      <c r="E39" s="122" t="str">
        <f>VLOOKUP($A38,'BD名簿'!$A$2:$K$62,9)</f>
        <v>②</v>
      </c>
      <c r="F39" s="278"/>
      <c r="H39" s="139">
        <v>21</v>
      </c>
      <c r="I39" s="107" t="s">
        <v>728</v>
      </c>
      <c r="K39" s="27"/>
      <c r="L39" s="24"/>
      <c r="M39" s="24"/>
      <c r="N39" s="25"/>
      <c r="O39" s="179"/>
      <c r="P39" s="164" t="s">
        <v>731</v>
      </c>
      <c r="Q39" s="152">
        <v>42</v>
      </c>
      <c r="R39" s="25"/>
      <c r="S39" s="25"/>
      <c r="T39" s="25"/>
      <c r="U39" s="122" t="str">
        <f>VLOOKUP($Z38,'BD名簿'!$A$2:$K$62,7)</f>
        <v>浅沼　健汰</v>
      </c>
      <c r="V39" s="122" t="str">
        <f>VLOOKUP($Z38,'BD名簿'!$A$2:$K$62,9)</f>
        <v>②</v>
      </c>
      <c r="W39" s="278"/>
      <c r="X39" s="269"/>
      <c r="Z39" s="268"/>
    </row>
    <row r="40" spans="1:26" ht="14.25" thickBot="1">
      <c r="A40" s="268">
        <v>14</v>
      </c>
      <c r="C40" s="269">
        <v>19</v>
      </c>
      <c r="D40" s="122" t="str">
        <f>VLOOKUP($A40,'BD名簿'!$A$2:$K$62,4)</f>
        <v>杉本　大河</v>
      </c>
      <c r="E40" s="122" t="str">
        <f>VLOOKUP($A40,'BD名簿'!$A$2:$K$62,6)</f>
        <v>②</v>
      </c>
      <c r="F40" s="278" t="str">
        <f>VLOOKUP($A40,'BD名簿'!$A$2:$K$62,11)</f>
        <v>(札幌あいの里東中)</v>
      </c>
      <c r="G40" s="24"/>
      <c r="H40" s="158"/>
      <c r="I40" s="244" t="s">
        <v>727</v>
      </c>
      <c r="J40" s="24"/>
      <c r="K40" s="27"/>
      <c r="L40" s="24"/>
      <c r="M40" s="24"/>
      <c r="N40" s="25"/>
      <c r="O40" s="25"/>
      <c r="P40" s="168" t="s">
        <v>727</v>
      </c>
      <c r="Q40" s="25"/>
      <c r="R40" s="25"/>
      <c r="S40" s="143"/>
      <c r="T40" s="25"/>
      <c r="U40" s="122" t="str">
        <f>VLOOKUP($Z40,'BD名簿'!$A$2:$K$62,4)</f>
        <v>二階　俊輔</v>
      </c>
      <c r="V40" s="122" t="str">
        <f>VLOOKUP($Z40,'BD名簿'!$A$2:$K$62,6)</f>
        <v>②</v>
      </c>
      <c r="W40" s="278" t="str">
        <f>VLOOKUP($Z40,'BD名簿'!$A$2:$K$62,11)</f>
        <v>(島牧中)</v>
      </c>
      <c r="X40" s="269">
        <v>42</v>
      </c>
      <c r="Z40" s="268">
        <v>9</v>
      </c>
    </row>
    <row r="41" spans="1:26" ht="14.25" thickBot="1">
      <c r="A41" s="268"/>
      <c r="C41" s="269"/>
      <c r="D41" s="122" t="str">
        <f>VLOOKUP($A40,'BD名簿'!$A$2:$K$62,7)</f>
        <v>川端　友之</v>
      </c>
      <c r="E41" s="122" t="str">
        <f>VLOOKUP($A40,'BD名簿'!$A$2:$K$62,9)</f>
        <v>②</v>
      </c>
      <c r="F41" s="278"/>
      <c r="G41" s="128">
        <v>6</v>
      </c>
      <c r="H41" s="184" t="s">
        <v>727</v>
      </c>
      <c r="I41" s="158"/>
      <c r="J41" s="24"/>
      <c r="K41" s="27"/>
      <c r="L41" s="24"/>
      <c r="M41" s="24"/>
      <c r="N41" s="25"/>
      <c r="O41" s="25"/>
      <c r="P41" s="179"/>
      <c r="Q41" s="25"/>
      <c r="R41" s="116" t="s">
        <v>727</v>
      </c>
      <c r="S41" s="178">
        <v>29</v>
      </c>
      <c r="T41" s="155"/>
      <c r="U41" s="122" t="str">
        <f>VLOOKUP($Z40,'BD名簿'!$A$2:$K$62,7)</f>
        <v>中山　幸次</v>
      </c>
      <c r="V41" s="122" t="str">
        <f>VLOOKUP($Z40,'BD名簿'!$A$2:$K$62,9)</f>
        <v>①</v>
      </c>
      <c r="W41" s="278"/>
      <c r="X41" s="269"/>
      <c r="Z41" s="268"/>
    </row>
    <row r="42" spans="1:26" ht="13.5">
      <c r="A42" s="268">
        <v>23</v>
      </c>
      <c r="C42" s="269">
        <v>20</v>
      </c>
      <c r="D42" s="122" t="str">
        <f>VLOOKUP($A42,'BD名簿'!$A$2:$K$62,4)</f>
        <v>中易　裕哉</v>
      </c>
      <c r="E42" s="122" t="str">
        <f>VLOOKUP($A42,'BD名簿'!$A$2:$K$62,6)</f>
        <v>②</v>
      </c>
      <c r="F42" s="278" t="str">
        <f>VLOOKUP($A42,'BD名簿'!$A$2:$K$62,11)</f>
        <v>(妹背牛中)</v>
      </c>
      <c r="G42" s="22"/>
      <c r="H42" s="111" t="s">
        <v>728</v>
      </c>
      <c r="I42" s="158"/>
      <c r="J42" s="24"/>
      <c r="K42" s="27"/>
      <c r="L42" s="24"/>
      <c r="M42" s="24"/>
      <c r="N42" s="25"/>
      <c r="O42" s="25"/>
      <c r="P42" s="179"/>
      <c r="Q42" s="28"/>
      <c r="R42" s="174" t="s">
        <v>728</v>
      </c>
      <c r="S42" s="26"/>
      <c r="T42" s="26"/>
      <c r="U42" s="122" t="str">
        <f>VLOOKUP($Z42,'BD名簿'!$A$2:$K$62,4)</f>
        <v>平野　雅也</v>
      </c>
      <c r="V42" s="122" t="str">
        <f>VLOOKUP($Z42,'BD名簿'!$A$2:$K$62,6)</f>
        <v>②</v>
      </c>
      <c r="W42" s="278" t="str">
        <f>VLOOKUP($Z42,'BD名簿'!$A$2:$K$62,11)</f>
        <v>(芽室中)</v>
      </c>
      <c r="X42" s="269">
        <v>43</v>
      </c>
      <c r="Z42" s="268">
        <v>37</v>
      </c>
    </row>
    <row r="43" spans="1:26" ht="14.25" thickBot="1">
      <c r="A43" s="268"/>
      <c r="C43" s="269"/>
      <c r="D43" s="122" t="str">
        <f>VLOOKUP($A42,'BD名簿'!$A$2:$K$62,7)</f>
        <v>赤藤　　亨</v>
      </c>
      <c r="E43" s="122" t="str">
        <f>VLOOKUP($A42,'BD名簿'!$A$2:$K$62,9)</f>
        <v>①</v>
      </c>
      <c r="F43" s="278"/>
      <c r="I43" s="176">
        <v>34</v>
      </c>
      <c r="J43" s="161" t="s">
        <v>727</v>
      </c>
      <c r="K43" s="27"/>
      <c r="L43" s="24"/>
      <c r="M43" s="24"/>
      <c r="N43" s="25"/>
      <c r="O43" s="25"/>
      <c r="P43" s="179"/>
      <c r="Q43" s="28"/>
      <c r="R43" s="25"/>
      <c r="S43" s="25"/>
      <c r="T43" s="25"/>
      <c r="U43" s="122" t="str">
        <f>VLOOKUP($Z42,'BD名簿'!$A$2:$K$62,7)</f>
        <v>白川　友基</v>
      </c>
      <c r="V43" s="122" t="str">
        <f>VLOOKUP($Z42,'BD名簿'!$A$2:$K$62,9)</f>
        <v>①</v>
      </c>
      <c r="W43" s="278"/>
      <c r="X43" s="269"/>
      <c r="Z43" s="268"/>
    </row>
    <row r="44" spans="1:26" ht="14.25" thickBot="1">
      <c r="A44" s="268">
        <v>4</v>
      </c>
      <c r="C44" s="269">
        <v>21</v>
      </c>
      <c r="D44" s="122" t="str">
        <f>VLOOKUP($A44,'BD名簿'!$A$2:$K$62,4)</f>
        <v>工藤　響夜</v>
      </c>
      <c r="E44" s="122" t="str">
        <f>VLOOKUP($A44,'BD名簿'!$A$2:$K$62,6)</f>
        <v>①</v>
      </c>
      <c r="F44" s="278" t="str">
        <f>VLOOKUP($A44,'BD名簿'!$A$2:$K$62,11)</f>
        <v>(函館的場中)</v>
      </c>
      <c r="G44" s="22"/>
      <c r="J44" s="107" t="s">
        <v>788</v>
      </c>
      <c r="L44" s="24"/>
      <c r="M44" s="24"/>
      <c r="N44" s="25"/>
      <c r="O44" s="25"/>
      <c r="P44" s="179"/>
      <c r="Q44" s="117" t="s">
        <v>728</v>
      </c>
      <c r="R44" s="25">
        <v>38</v>
      </c>
      <c r="S44" s="25"/>
      <c r="T44" s="26"/>
      <c r="U44" s="122" t="str">
        <f>VLOOKUP($Z44,'BD名簿'!$A$2:$K$62,4)</f>
        <v>加藤　将大</v>
      </c>
      <c r="V44" s="122" t="str">
        <f>VLOOKUP($Z44,'BD名簿'!$A$2:$K$62,6)</f>
        <v>②</v>
      </c>
      <c r="W44" s="278" t="str">
        <f>VLOOKUP($Z44,'BD名簿'!$A$2:$K$62,11)</f>
        <v>(稚内南中)</v>
      </c>
      <c r="X44" s="269">
        <v>44</v>
      </c>
      <c r="Z44" s="268">
        <v>31</v>
      </c>
    </row>
    <row r="45" spans="1:26" ht="14.25" thickBot="1">
      <c r="A45" s="268"/>
      <c r="C45" s="269"/>
      <c r="D45" s="122" t="str">
        <f>VLOOKUP($A44,'BD名簿'!$A$2:$K$62,7)</f>
        <v>永井　太一</v>
      </c>
      <c r="E45" s="122" t="str">
        <f>VLOOKUP($A44,'BD名簿'!$A$2:$K$62,9)</f>
        <v>①</v>
      </c>
      <c r="F45" s="278"/>
      <c r="G45" s="23">
        <v>7</v>
      </c>
      <c r="H45" s="138" t="s">
        <v>728</v>
      </c>
      <c r="J45" s="27"/>
      <c r="L45" s="24"/>
      <c r="M45" s="24"/>
      <c r="N45" s="25"/>
      <c r="O45" s="25"/>
      <c r="P45" s="25"/>
      <c r="Q45" s="168" t="s">
        <v>801</v>
      </c>
      <c r="R45" s="25"/>
      <c r="S45" s="164" t="s">
        <v>728</v>
      </c>
      <c r="T45" s="25">
        <v>14</v>
      </c>
      <c r="U45" s="122" t="str">
        <f>VLOOKUP($Z44,'BD名簿'!$A$2:$K$62,7)</f>
        <v>矢部　竣平</v>
      </c>
      <c r="V45" s="122" t="str">
        <f>VLOOKUP($Z44,'BD名簿'!$A$2:$K$62,9)</f>
        <v>②</v>
      </c>
      <c r="W45" s="278"/>
      <c r="X45" s="269"/>
      <c r="Z45" s="268"/>
    </row>
    <row r="46" spans="1:26" ht="14.25" thickBot="1">
      <c r="A46" s="268">
        <v>28</v>
      </c>
      <c r="C46" s="269">
        <v>22</v>
      </c>
      <c r="D46" s="122" t="str">
        <f>VLOOKUP($A46,'BD名簿'!$A$2:$K$62,4)</f>
        <v>鎌倉　朋哉</v>
      </c>
      <c r="E46" s="122" t="str">
        <f>VLOOKUP($A46,'BD名簿'!$A$2:$K$62,6)</f>
        <v>②</v>
      </c>
      <c r="F46" s="278" t="str">
        <f>VLOOKUP($A46,'BD名簿'!$A$2:$K$62,11)</f>
        <v>(旭川桜岡中)</v>
      </c>
      <c r="G46" s="136"/>
      <c r="H46" s="153" t="s">
        <v>727</v>
      </c>
      <c r="I46" s="24"/>
      <c r="J46" s="27"/>
      <c r="L46" s="24"/>
      <c r="M46" s="24"/>
      <c r="N46" s="25"/>
      <c r="O46" s="25"/>
      <c r="P46" s="25"/>
      <c r="Q46" s="179"/>
      <c r="R46" s="28"/>
      <c r="S46" s="165" t="s">
        <v>727</v>
      </c>
      <c r="T46" s="154"/>
      <c r="U46" s="122" t="str">
        <f>VLOOKUP($Z46,'BD名簿'!$A$2:$K$62,4)</f>
        <v>鳥谷部　武</v>
      </c>
      <c r="V46" s="122" t="str">
        <f>VLOOKUP($Z46,'BD名簿'!$A$2:$K$62,6)</f>
        <v>②</v>
      </c>
      <c r="W46" s="278" t="str">
        <f>VLOOKUP($Z46,'BD名簿'!$A$2:$K$62,11)</f>
        <v>(札幌石山中)</v>
      </c>
      <c r="X46" s="269">
        <v>45</v>
      </c>
      <c r="Z46" s="268">
        <v>17</v>
      </c>
    </row>
    <row r="47" spans="1:26" ht="14.25" thickBot="1">
      <c r="A47" s="268"/>
      <c r="C47" s="269"/>
      <c r="D47" s="122" t="str">
        <f>VLOOKUP($A46,'BD名簿'!$A$2:$K$62,7)</f>
        <v>西條　稜平</v>
      </c>
      <c r="E47" s="122" t="str">
        <f>VLOOKUP($A46,'BD名簿'!$A$2:$K$62,9)</f>
        <v>②</v>
      </c>
      <c r="F47" s="278"/>
      <c r="H47" s="176">
        <v>22</v>
      </c>
      <c r="I47" s="161" t="s">
        <v>727</v>
      </c>
      <c r="J47" s="27"/>
      <c r="L47" s="24"/>
      <c r="M47" s="24"/>
      <c r="N47" s="25"/>
      <c r="O47" s="25"/>
      <c r="P47" s="25"/>
      <c r="Q47" s="179"/>
      <c r="R47" s="117" t="s">
        <v>728</v>
      </c>
      <c r="S47" s="152">
        <v>30</v>
      </c>
      <c r="T47" s="25"/>
      <c r="U47" s="122" t="str">
        <f>VLOOKUP($Z46,'BD名簿'!$A$2:$K$62,7)</f>
        <v>横田　大季</v>
      </c>
      <c r="V47" s="122" t="str">
        <f>VLOOKUP($Z46,'BD名簿'!$A$2:$K$62,9)</f>
        <v>②</v>
      </c>
      <c r="W47" s="278"/>
      <c r="X47" s="269"/>
      <c r="Z47" s="268"/>
    </row>
    <row r="48" spans="1:26" ht="14.25" thickBot="1">
      <c r="A48" s="268">
        <v>32</v>
      </c>
      <c r="C48" s="269">
        <v>23</v>
      </c>
      <c r="D48" s="122" t="str">
        <f>VLOOKUP($A48,'BD名簿'!$A$2:$K$62,4)</f>
        <v>高橋　良弥</v>
      </c>
      <c r="E48" s="122" t="str">
        <f>VLOOKUP($A48,'BD名簿'!$A$2:$K$62,6)</f>
        <v>②</v>
      </c>
      <c r="F48" s="278" t="str">
        <f>VLOOKUP($A48,'BD名簿'!$A$2:$K$62,11)</f>
        <v>(斜里中)</v>
      </c>
      <c r="G48" s="22"/>
      <c r="H48" s="22"/>
      <c r="I48" s="107" t="s">
        <v>728</v>
      </c>
      <c r="L48" s="24"/>
      <c r="M48" s="24"/>
      <c r="N48" s="25"/>
      <c r="O48" s="25"/>
      <c r="P48" s="25"/>
      <c r="Q48" s="25"/>
      <c r="R48" s="168" t="s">
        <v>727</v>
      </c>
      <c r="S48" s="154"/>
      <c r="T48" s="25"/>
      <c r="U48" s="122" t="str">
        <f>VLOOKUP($Z48,'BD名簿'!$A$2:$K$62,4)</f>
        <v>成田　大誠</v>
      </c>
      <c r="V48" s="122" t="str">
        <f>VLOOKUP($Z48,'BD名簿'!$A$2:$K$62,6)</f>
        <v>②</v>
      </c>
      <c r="W48" s="278" t="str">
        <f>VLOOKUP($Z48,'BD名簿'!$A$2:$K$62,11)</f>
        <v>(森砂原中)</v>
      </c>
      <c r="X48" s="269">
        <v>46</v>
      </c>
      <c r="Z48" s="268">
        <v>1</v>
      </c>
    </row>
    <row r="49" spans="1:26" ht="13.5">
      <c r="A49" s="268"/>
      <c r="C49" s="269"/>
      <c r="D49" s="122" t="str">
        <f>VLOOKUP($A48,'BD名簿'!$A$2:$K$62,7)</f>
        <v>上田　健人</v>
      </c>
      <c r="E49" s="122" t="str">
        <f>VLOOKUP($A48,'BD名簿'!$A$2:$K$62,9)</f>
        <v>②</v>
      </c>
      <c r="F49" s="278"/>
      <c r="L49" s="24" t="s">
        <v>0</v>
      </c>
      <c r="M49" s="24"/>
      <c r="N49" s="25"/>
      <c r="O49" s="25"/>
      <c r="P49" s="25"/>
      <c r="Q49" s="25"/>
      <c r="R49" s="25"/>
      <c r="S49" s="155"/>
      <c r="T49" s="155"/>
      <c r="U49" s="122" t="str">
        <f>VLOOKUP($Z48,'BD名簿'!$A$2:$K$62,7)</f>
        <v>清水　　拓</v>
      </c>
      <c r="V49" s="122" t="str">
        <f>VLOOKUP($Z48,'BD名簿'!$A$2:$K$62,9)</f>
        <v>②</v>
      </c>
      <c r="W49" s="278"/>
      <c r="X49" s="269"/>
      <c r="Z49" s="268"/>
    </row>
    <row r="50" spans="3:24" ht="13.5">
      <c r="C50" s="33"/>
      <c r="D50" s="34"/>
      <c r="E50" s="34"/>
      <c r="F50" s="35"/>
      <c r="G50" s="24"/>
      <c r="H50" s="24"/>
      <c r="I50" s="24"/>
      <c r="J50" s="24"/>
      <c r="K50" s="24"/>
      <c r="L50" s="24"/>
      <c r="M50" s="24"/>
      <c r="N50" s="25"/>
      <c r="O50" s="25"/>
      <c r="P50" s="25"/>
      <c r="Q50" s="25"/>
      <c r="R50" s="25"/>
      <c r="S50" s="25"/>
      <c r="T50" s="25"/>
      <c r="U50" s="35"/>
      <c r="V50" s="34"/>
      <c r="W50" s="34"/>
      <c r="X50" s="36"/>
    </row>
    <row r="51" spans="3:24" ht="13.5">
      <c r="C51" s="33"/>
      <c r="D51" s="34"/>
      <c r="E51" s="34"/>
      <c r="F51" s="35"/>
      <c r="G51" s="24"/>
      <c r="H51" s="24"/>
      <c r="I51" s="24"/>
      <c r="J51" s="24"/>
      <c r="K51" s="24"/>
      <c r="L51" s="24"/>
      <c r="M51" s="24"/>
      <c r="N51" s="25"/>
      <c r="O51" s="25"/>
      <c r="P51" s="25"/>
      <c r="Q51" s="25"/>
      <c r="R51" s="25"/>
      <c r="S51" s="25"/>
      <c r="T51" s="25"/>
      <c r="U51" s="35"/>
      <c r="V51" s="34"/>
      <c r="W51" s="34"/>
      <c r="X51" s="36"/>
    </row>
    <row r="52" spans="3:24" ht="13.5">
      <c r="C52" s="33"/>
      <c r="D52" s="34"/>
      <c r="E52" s="34"/>
      <c r="F52" s="35"/>
      <c r="G52" s="24"/>
      <c r="H52" s="24"/>
      <c r="I52" s="24"/>
      <c r="J52" s="24"/>
      <c r="K52" s="24"/>
      <c r="L52" s="24"/>
      <c r="M52" s="24"/>
      <c r="N52" s="25"/>
      <c r="O52" s="25"/>
      <c r="P52" s="25"/>
      <c r="Q52" s="25"/>
      <c r="R52" s="25"/>
      <c r="S52" s="25"/>
      <c r="T52" s="25"/>
      <c r="U52" s="35"/>
      <c r="V52" s="34"/>
      <c r="W52" s="34"/>
      <c r="X52" s="36"/>
    </row>
    <row r="53" spans="3:24" ht="13.5">
      <c r="C53" s="33"/>
      <c r="D53" s="34"/>
      <c r="E53" s="34"/>
      <c r="F53" s="35"/>
      <c r="G53" s="24"/>
      <c r="H53" s="24"/>
      <c r="I53" s="24"/>
      <c r="J53" s="24"/>
      <c r="K53" s="24"/>
      <c r="L53" s="24"/>
      <c r="M53" s="24"/>
      <c r="N53" s="25"/>
      <c r="O53" s="25"/>
      <c r="P53" s="25"/>
      <c r="Q53" s="25"/>
      <c r="R53" s="25"/>
      <c r="S53" s="25"/>
      <c r="T53" s="25"/>
      <c r="U53" s="35"/>
      <c r="V53" s="34"/>
      <c r="W53" s="34"/>
      <c r="X53" s="36"/>
    </row>
    <row r="54" spans="3:24" ht="13.5">
      <c r="C54" s="33"/>
      <c r="D54" s="34"/>
      <c r="E54" s="34"/>
      <c r="F54" s="35"/>
      <c r="G54" s="24"/>
      <c r="H54" s="24"/>
      <c r="I54" s="24"/>
      <c r="J54" s="24"/>
      <c r="K54" s="24"/>
      <c r="L54" s="24"/>
      <c r="M54" s="24"/>
      <c r="N54" s="25"/>
      <c r="O54" s="25"/>
      <c r="P54" s="25"/>
      <c r="Q54" s="25"/>
      <c r="R54" s="25"/>
      <c r="S54" s="25"/>
      <c r="T54" s="25"/>
      <c r="U54" s="35"/>
      <c r="V54" s="34"/>
      <c r="W54" s="34"/>
      <c r="X54" s="36"/>
    </row>
    <row r="55" spans="3:24" ht="13.5">
      <c r="C55" s="33"/>
      <c r="D55" s="34"/>
      <c r="E55" s="34"/>
      <c r="F55" s="35"/>
      <c r="G55" s="24"/>
      <c r="H55" s="24"/>
      <c r="I55" s="24"/>
      <c r="J55" s="24"/>
      <c r="K55" s="24"/>
      <c r="L55" s="24"/>
      <c r="M55" s="24"/>
      <c r="N55" s="25"/>
      <c r="O55" s="25"/>
      <c r="P55" s="25"/>
      <c r="Q55" s="25"/>
      <c r="R55" s="25"/>
      <c r="S55" s="25"/>
      <c r="T55" s="25"/>
      <c r="U55" s="35"/>
      <c r="V55" s="34"/>
      <c r="W55" s="34"/>
      <c r="X55" s="36"/>
    </row>
    <row r="56" spans="3:24" ht="13.5">
      <c r="C56" s="33"/>
      <c r="D56" s="34"/>
      <c r="E56" s="34"/>
      <c r="F56" s="35"/>
      <c r="G56" s="24"/>
      <c r="H56" s="24"/>
      <c r="I56" s="24"/>
      <c r="J56" s="24"/>
      <c r="K56" s="24"/>
      <c r="L56" s="24"/>
      <c r="M56" s="24"/>
      <c r="N56" s="25"/>
      <c r="O56" s="25"/>
      <c r="P56" s="25"/>
      <c r="Q56" s="25"/>
      <c r="R56" s="25"/>
      <c r="S56" s="25"/>
      <c r="T56" s="25"/>
      <c r="U56" s="35"/>
      <c r="V56" s="34"/>
      <c r="W56" s="34"/>
      <c r="X56" s="36"/>
    </row>
    <row r="57" spans="3:24" ht="13.5">
      <c r="C57" s="33"/>
      <c r="D57" s="34"/>
      <c r="E57" s="34"/>
      <c r="F57" s="35"/>
      <c r="G57" s="24"/>
      <c r="H57" s="24"/>
      <c r="I57" s="24"/>
      <c r="J57" s="24"/>
      <c r="K57" s="24"/>
      <c r="L57" s="24"/>
      <c r="M57" s="24"/>
      <c r="N57" s="25"/>
      <c r="O57" s="25"/>
      <c r="P57" s="25"/>
      <c r="Q57" s="25"/>
      <c r="R57" s="25"/>
      <c r="S57" s="25"/>
      <c r="T57" s="25"/>
      <c r="U57" s="35"/>
      <c r="V57" s="34"/>
      <c r="W57" s="34"/>
      <c r="X57" s="36"/>
    </row>
    <row r="58" spans="3:24" ht="13.5">
      <c r="C58" s="33"/>
      <c r="D58" s="34"/>
      <c r="E58" s="34"/>
      <c r="F58" s="35"/>
      <c r="G58" s="24"/>
      <c r="H58" s="24"/>
      <c r="I58" s="24"/>
      <c r="J58" s="24"/>
      <c r="K58" s="24"/>
      <c r="L58" s="24"/>
      <c r="M58" s="24"/>
      <c r="N58" s="25"/>
      <c r="O58" s="25"/>
      <c r="P58" s="25"/>
      <c r="Q58" s="25"/>
      <c r="R58" s="25"/>
      <c r="S58" s="25"/>
      <c r="T58" s="25"/>
      <c r="U58" s="35"/>
      <c r="V58" s="34"/>
      <c r="W58" s="34"/>
      <c r="X58" s="36"/>
    </row>
    <row r="59" spans="3:24" ht="13.5">
      <c r="C59" s="33"/>
      <c r="D59" s="34"/>
      <c r="E59" s="34"/>
      <c r="F59" s="35"/>
      <c r="G59" s="24"/>
      <c r="H59" s="24"/>
      <c r="I59" s="24"/>
      <c r="J59" s="24"/>
      <c r="K59" s="24"/>
      <c r="L59" s="24"/>
      <c r="M59" s="24"/>
      <c r="N59" s="25"/>
      <c r="O59" s="25"/>
      <c r="P59" s="25"/>
      <c r="Q59" s="25"/>
      <c r="R59" s="25"/>
      <c r="S59" s="25"/>
      <c r="T59" s="25"/>
      <c r="U59" s="35"/>
      <c r="V59" s="34"/>
      <c r="W59" s="34"/>
      <c r="X59" s="36"/>
    </row>
    <row r="60" spans="3:24" ht="13.5">
      <c r="C60" s="33"/>
      <c r="D60" s="34"/>
      <c r="E60" s="34"/>
      <c r="F60" s="35"/>
      <c r="G60" s="24"/>
      <c r="H60" s="24"/>
      <c r="I60" s="24"/>
      <c r="J60" s="24"/>
      <c r="K60" s="24"/>
      <c r="L60" s="24"/>
      <c r="M60" s="24"/>
      <c r="N60" s="25"/>
      <c r="O60" s="25"/>
      <c r="P60" s="25"/>
      <c r="Q60" s="25"/>
      <c r="R60" s="25"/>
      <c r="S60" s="25"/>
      <c r="T60" s="25"/>
      <c r="U60" s="35"/>
      <c r="V60" s="34"/>
      <c r="W60" s="34"/>
      <c r="X60" s="36"/>
    </row>
    <row r="61" spans="3:24" ht="13.5">
      <c r="C61" s="33"/>
      <c r="D61" s="34"/>
      <c r="E61" s="34"/>
      <c r="F61" s="35"/>
      <c r="G61" s="24"/>
      <c r="H61" s="24"/>
      <c r="I61" s="24"/>
      <c r="J61" s="24"/>
      <c r="K61" s="24"/>
      <c r="L61" s="24"/>
      <c r="M61" s="24"/>
      <c r="N61" s="25"/>
      <c r="O61" s="25"/>
      <c r="P61" s="25"/>
      <c r="Q61" s="25"/>
      <c r="R61" s="25"/>
      <c r="S61" s="25"/>
      <c r="T61" s="25"/>
      <c r="U61" s="35"/>
      <c r="V61" s="34"/>
      <c r="W61" s="34"/>
      <c r="X61" s="36"/>
    </row>
    <row r="62" spans="3:24" ht="13.5">
      <c r="C62" s="33"/>
      <c r="D62" s="34"/>
      <c r="E62" s="34"/>
      <c r="F62" s="35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5"/>
      <c r="R62" s="25"/>
      <c r="S62" s="25"/>
      <c r="T62" s="25"/>
      <c r="U62" s="35"/>
      <c r="V62" s="34"/>
      <c r="W62" s="34"/>
      <c r="X62" s="36"/>
    </row>
    <row r="63" spans="3:24" ht="13.5">
      <c r="C63" s="33"/>
      <c r="D63" s="34"/>
      <c r="E63" s="34"/>
      <c r="F63" s="35"/>
      <c r="G63" s="24"/>
      <c r="H63" s="24"/>
      <c r="I63" s="24"/>
      <c r="J63" s="24"/>
      <c r="K63" s="24"/>
      <c r="L63" s="24"/>
      <c r="M63" s="24"/>
      <c r="N63" s="25"/>
      <c r="O63" s="25"/>
      <c r="P63" s="25"/>
      <c r="Q63" s="25"/>
      <c r="R63" s="25"/>
      <c r="S63" s="25"/>
      <c r="T63" s="25"/>
      <c r="U63" s="35"/>
      <c r="V63" s="34"/>
      <c r="W63" s="34"/>
      <c r="X63" s="36"/>
    </row>
    <row r="64" spans="3:24" ht="13.5">
      <c r="C64" s="33"/>
      <c r="D64" s="34"/>
      <c r="E64" s="34"/>
      <c r="F64" s="35"/>
      <c r="G64" s="24"/>
      <c r="H64" s="24"/>
      <c r="I64" s="24"/>
      <c r="J64" s="24"/>
      <c r="K64" s="24"/>
      <c r="L64" s="24"/>
      <c r="M64" s="24"/>
      <c r="N64" s="25"/>
      <c r="O64" s="25"/>
      <c r="P64" s="25"/>
      <c r="Q64" s="25"/>
      <c r="R64" s="25"/>
      <c r="S64" s="25"/>
      <c r="T64" s="25"/>
      <c r="U64" s="35"/>
      <c r="V64" s="34"/>
      <c r="W64" s="34"/>
      <c r="X64" s="36"/>
    </row>
    <row r="65" spans="3:24" ht="13.5">
      <c r="C65" s="33"/>
      <c r="D65" s="34"/>
      <c r="E65" s="34"/>
      <c r="F65" s="35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5"/>
      <c r="R65" s="25"/>
      <c r="S65" s="25"/>
      <c r="T65" s="25"/>
      <c r="U65" s="35"/>
      <c r="V65" s="34"/>
      <c r="W65" s="34"/>
      <c r="X65" s="36"/>
    </row>
    <row r="66" spans="3:24" ht="13.5">
      <c r="C66" s="33"/>
      <c r="D66" s="34"/>
      <c r="E66" s="34"/>
      <c r="F66" s="35"/>
      <c r="G66" s="24"/>
      <c r="H66" s="24"/>
      <c r="I66" s="24"/>
      <c r="J66" s="24"/>
      <c r="K66" s="24"/>
      <c r="L66" s="24"/>
      <c r="M66" s="24"/>
      <c r="N66" s="25"/>
      <c r="O66" s="25"/>
      <c r="P66" s="25"/>
      <c r="Q66" s="25"/>
      <c r="R66" s="25"/>
      <c r="S66" s="25"/>
      <c r="T66" s="25"/>
      <c r="U66" s="35"/>
      <c r="V66" s="34"/>
      <c r="W66" s="34"/>
      <c r="X66" s="36"/>
    </row>
    <row r="67" spans="3:24" ht="13.5">
      <c r="C67" s="33"/>
      <c r="D67" s="34"/>
      <c r="E67" s="34"/>
      <c r="F67" s="35"/>
      <c r="G67" s="24"/>
      <c r="H67" s="24"/>
      <c r="I67" s="24"/>
      <c r="J67" s="24"/>
      <c r="K67" s="24"/>
      <c r="L67" s="24"/>
      <c r="M67" s="24"/>
      <c r="N67" s="25"/>
      <c r="O67" s="25"/>
      <c r="P67" s="25"/>
      <c r="Q67" s="25"/>
      <c r="R67" s="25"/>
      <c r="S67" s="25"/>
      <c r="T67" s="25"/>
      <c r="U67" s="35"/>
      <c r="V67" s="34"/>
      <c r="W67" s="34"/>
      <c r="X67" s="36"/>
    </row>
    <row r="68" spans="3:24" ht="13.5">
      <c r="C68" s="33"/>
      <c r="D68" s="34"/>
      <c r="E68" s="34"/>
      <c r="F68" s="35"/>
      <c r="G68" s="24"/>
      <c r="H68" s="24"/>
      <c r="I68" s="24"/>
      <c r="J68" s="24"/>
      <c r="K68" s="24"/>
      <c r="L68" s="24"/>
      <c r="M68" s="24"/>
      <c r="N68" s="25"/>
      <c r="O68" s="25"/>
      <c r="P68" s="25"/>
      <c r="Q68" s="25"/>
      <c r="R68" s="25"/>
      <c r="S68" s="25"/>
      <c r="T68" s="25"/>
      <c r="U68" s="35"/>
      <c r="V68" s="34"/>
      <c r="W68" s="34"/>
      <c r="X68" s="36"/>
    </row>
    <row r="69" spans="3:24" ht="13.5">
      <c r="C69" s="33"/>
      <c r="D69" s="34"/>
      <c r="E69" s="34"/>
      <c r="F69" s="35"/>
      <c r="G69" s="24"/>
      <c r="H69" s="24"/>
      <c r="I69" s="24"/>
      <c r="J69" s="24"/>
      <c r="K69" s="24"/>
      <c r="L69" s="24"/>
      <c r="M69" s="24"/>
      <c r="N69" s="25"/>
      <c r="O69" s="25"/>
      <c r="P69" s="25"/>
      <c r="Q69" s="25"/>
      <c r="R69" s="25"/>
      <c r="S69" s="25"/>
      <c r="T69" s="25"/>
      <c r="U69" s="35"/>
      <c r="V69" s="34"/>
      <c r="W69" s="34"/>
      <c r="X69" s="36"/>
    </row>
    <row r="70" spans="3:24" ht="13.5">
      <c r="C70" s="33"/>
      <c r="D70" s="34"/>
      <c r="E70" s="34"/>
      <c r="F70" s="35"/>
      <c r="G70" s="24"/>
      <c r="H70" s="24"/>
      <c r="I70" s="24"/>
      <c r="J70" s="24"/>
      <c r="K70" s="24"/>
      <c r="L70" s="24"/>
      <c r="M70" s="24"/>
      <c r="N70" s="25"/>
      <c r="O70" s="25"/>
      <c r="P70" s="25"/>
      <c r="Q70" s="25"/>
      <c r="R70" s="25"/>
      <c r="S70" s="25"/>
      <c r="T70" s="25"/>
      <c r="U70" s="35"/>
      <c r="V70" s="34"/>
      <c r="W70" s="34"/>
      <c r="X70" s="36"/>
    </row>
    <row r="71" spans="3:24" ht="13.5">
      <c r="C71" s="33"/>
      <c r="D71" s="34"/>
      <c r="E71" s="34"/>
      <c r="F71" s="35"/>
      <c r="G71" s="24"/>
      <c r="H71" s="24"/>
      <c r="I71" s="24"/>
      <c r="J71" s="24"/>
      <c r="K71" s="24"/>
      <c r="L71" s="24"/>
      <c r="M71" s="24"/>
      <c r="N71" s="25"/>
      <c r="O71" s="25"/>
      <c r="P71" s="25"/>
      <c r="Q71" s="25"/>
      <c r="R71" s="25"/>
      <c r="S71" s="25"/>
      <c r="T71" s="25"/>
      <c r="U71" s="35"/>
      <c r="V71" s="34"/>
      <c r="W71" s="34"/>
      <c r="X71" s="36"/>
    </row>
    <row r="72" spans="3:24" ht="13.5">
      <c r="C72" s="33"/>
      <c r="D72" s="34"/>
      <c r="E72" s="34"/>
      <c r="F72" s="35"/>
      <c r="G72" s="24"/>
      <c r="H72" s="24"/>
      <c r="I72" s="24"/>
      <c r="J72" s="24"/>
      <c r="K72" s="24"/>
      <c r="L72" s="24"/>
      <c r="M72" s="24"/>
      <c r="N72" s="25"/>
      <c r="O72" s="25"/>
      <c r="P72" s="25"/>
      <c r="Q72" s="25"/>
      <c r="R72" s="25"/>
      <c r="S72" s="25"/>
      <c r="T72" s="25"/>
      <c r="U72" s="35"/>
      <c r="V72" s="34"/>
      <c r="W72" s="34"/>
      <c r="X72" s="36"/>
    </row>
    <row r="73" spans="3:24" ht="13.5">
      <c r="C73" s="33"/>
      <c r="D73" s="34"/>
      <c r="E73" s="34"/>
      <c r="F73" s="35"/>
      <c r="G73" s="24"/>
      <c r="H73" s="24"/>
      <c r="I73" s="24"/>
      <c r="J73" s="24"/>
      <c r="K73" s="24"/>
      <c r="L73" s="24"/>
      <c r="M73" s="24"/>
      <c r="N73" s="25"/>
      <c r="O73" s="25"/>
      <c r="P73" s="25"/>
      <c r="Q73" s="25"/>
      <c r="R73" s="25"/>
      <c r="S73" s="25"/>
      <c r="T73" s="25"/>
      <c r="U73" s="35"/>
      <c r="V73" s="34"/>
      <c r="W73" s="34"/>
      <c r="X73" s="36"/>
    </row>
    <row r="74" spans="3:24" ht="13.5">
      <c r="C74" s="33"/>
      <c r="D74" s="34"/>
      <c r="E74" s="34"/>
      <c r="F74" s="35"/>
      <c r="G74" s="24"/>
      <c r="H74" s="24"/>
      <c r="I74" s="24"/>
      <c r="J74" s="24"/>
      <c r="K74" s="24"/>
      <c r="L74" s="24"/>
      <c r="M74" s="24"/>
      <c r="N74" s="25"/>
      <c r="O74" s="25"/>
      <c r="P74" s="25"/>
      <c r="Q74" s="25"/>
      <c r="R74" s="25"/>
      <c r="S74" s="25"/>
      <c r="T74" s="25"/>
      <c r="U74" s="35"/>
      <c r="V74" s="34"/>
      <c r="W74" s="34"/>
      <c r="X74" s="36"/>
    </row>
    <row r="75" spans="3:24" ht="13.5">
      <c r="C75" s="33"/>
      <c r="D75" s="34"/>
      <c r="E75" s="34"/>
      <c r="F75" s="35"/>
      <c r="G75" s="24"/>
      <c r="H75" s="24"/>
      <c r="I75" s="24"/>
      <c r="J75" s="24"/>
      <c r="K75" s="24"/>
      <c r="L75" s="24"/>
      <c r="M75" s="24"/>
      <c r="N75" s="25"/>
      <c r="O75" s="25"/>
      <c r="P75" s="25"/>
      <c r="Q75" s="25"/>
      <c r="R75" s="25"/>
      <c r="S75" s="25"/>
      <c r="T75" s="25"/>
      <c r="U75" s="35"/>
      <c r="V75" s="34"/>
      <c r="W75" s="34"/>
      <c r="X75" s="36"/>
    </row>
    <row r="76" spans="3:24" ht="13.5">
      <c r="C76" s="33"/>
      <c r="D76" s="34"/>
      <c r="E76" s="34"/>
      <c r="F76" s="35"/>
      <c r="G76" s="24"/>
      <c r="H76" s="24"/>
      <c r="I76" s="24"/>
      <c r="J76" s="24"/>
      <c r="K76" s="24"/>
      <c r="L76" s="24"/>
      <c r="M76" s="24"/>
      <c r="N76" s="25"/>
      <c r="O76" s="25"/>
      <c r="P76" s="25"/>
      <c r="Q76" s="25"/>
      <c r="R76" s="25"/>
      <c r="S76" s="25"/>
      <c r="T76" s="25"/>
      <c r="U76" s="35"/>
      <c r="V76" s="34"/>
      <c r="W76" s="34"/>
      <c r="X76" s="36"/>
    </row>
    <row r="77" spans="3:24" ht="13.5">
      <c r="C77" s="33"/>
      <c r="D77" s="34"/>
      <c r="E77" s="34"/>
      <c r="F77" s="35"/>
      <c r="G77" s="24"/>
      <c r="H77" s="24"/>
      <c r="I77" s="24"/>
      <c r="J77" s="24"/>
      <c r="K77" s="24"/>
      <c r="L77" s="24"/>
      <c r="M77" s="24"/>
      <c r="N77" s="25"/>
      <c r="O77" s="25"/>
      <c r="P77" s="25"/>
      <c r="Q77" s="25"/>
      <c r="R77" s="25"/>
      <c r="S77" s="25"/>
      <c r="T77" s="25"/>
      <c r="U77" s="35"/>
      <c r="V77" s="34"/>
      <c r="W77" s="34"/>
      <c r="X77" s="36"/>
    </row>
    <row r="78" spans="3:24" ht="13.5">
      <c r="C78" s="33"/>
      <c r="D78" s="34"/>
      <c r="E78" s="34"/>
      <c r="F78" s="35"/>
      <c r="G78" s="24"/>
      <c r="H78" s="24"/>
      <c r="I78" s="24"/>
      <c r="J78" s="24"/>
      <c r="K78" s="24"/>
      <c r="L78" s="24"/>
      <c r="M78" s="24"/>
      <c r="N78" s="25"/>
      <c r="O78" s="25"/>
      <c r="P78" s="25"/>
      <c r="Q78" s="25"/>
      <c r="R78" s="25"/>
      <c r="S78" s="25"/>
      <c r="T78" s="25"/>
      <c r="U78" s="35"/>
      <c r="V78" s="34"/>
      <c r="W78" s="34"/>
      <c r="X78" s="36"/>
    </row>
    <row r="79" spans="3:24" ht="13.5">
      <c r="C79" s="33"/>
      <c r="D79" s="34"/>
      <c r="E79" s="34"/>
      <c r="F79" s="35"/>
      <c r="G79" s="24"/>
      <c r="H79" s="24"/>
      <c r="I79" s="24"/>
      <c r="J79" s="24"/>
      <c r="K79" s="24"/>
      <c r="L79" s="24"/>
      <c r="M79" s="24"/>
      <c r="N79" s="25"/>
      <c r="O79" s="25"/>
      <c r="P79" s="25"/>
      <c r="Q79" s="25"/>
      <c r="R79" s="25"/>
      <c r="S79" s="25"/>
      <c r="T79" s="25"/>
      <c r="U79" s="35"/>
      <c r="V79" s="34"/>
      <c r="W79" s="34"/>
      <c r="X79" s="36"/>
    </row>
    <row r="80" spans="3:24" ht="13.5">
      <c r="C80" s="33"/>
      <c r="D80" s="34"/>
      <c r="E80" s="34"/>
      <c r="F80" s="35"/>
      <c r="G80" s="24"/>
      <c r="H80" s="24"/>
      <c r="I80" s="24"/>
      <c r="J80" s="24"/>
      <c r="K80" s="24"/>
      <c r="L80" s="24"/>
      <c r="M80" s="24"/>
      <c r="N80" s="25"/>
      <c r="O80" s="25"/>
      <c r="P80" s="25"/>
      <c r="Q80" s="25"/>
      <c r="R80" s="25"/>
      <c r="S80" s="25"/>
      <c r="T80" s="25"/>
      <c r="U80" s="35"/>
      <c r="V80" s="34"/>
      <c r="W80" s="34"/>
      <c r="X80" s="36"/>
    </row>
    <row r="81" spans="3:24" ht="13.5">
      <c r="C81" s="33"/>
      <c r="D81" s="34"/>
      <c r="E81" s="34"/>
      <c r="F81" s="35"/>
      <c r="G81" s="24"/>
      <c r="H81" s="24"/>
      <c r="I81" s="24"/>
      <c r="J81" s="24"/>
      <c r="K81" s="24"/>
      <c r="L81" s="24"/>
      <c r="M81" s="24"/>
      <c r="N81" s="25"/>
      <c r="O81" s="25"/>
      <c r="P81" s="25"/>
      <c r="Q81" s="25"/>
      <c r="R81" s="25"/>
      <c r="S81" s="25"/>
      <c r="T81" s="25"/>
      <c r="U81" s="35"/>
      <c r="V81" s="34"/>
      <c r="W81" s="34"/>
      <c r="X81" s="36"/>
    </row>
    <row r="82" spans="3:24" ht="13.5">
      <c r="C82" s="33"/>
      <c r="D82" s="34"/>
      <c r="E82" s="34"/>
      <c r="F82" s="35"/>
      <c r="G82" s="24"/>
      <c r="H82" s="24"/>
      <c r="I82" s="24"/>
      <c r="J82" s="24"/>
      <c r="K82" s="24"/>
      <c r="L82" s="24"/>
      <c r="M82" s="24"/>
      <c r="N82" s="25"/>
      <c r="O82" s="25"/>
      <c r="P82" s="25"/>
      <c r="Q82" s="25"/>
      <c r="R82" s="25"/>
      <c r="S82" s="25"/>
      <c r="T82" s="25"/>
      <c r="U82" s="35"/>
      <c r="V82" s="34"/>
      <c r="W82" s="34"/>
      <c r="X82" s="36"/>
    </row>
    <row r="83" spans="3:24" ht="13.5">
      <c r="C83" s="33"/>
      <c r="D83" s="34"/>
      <c r="E83" s="34"/>
      <c r="F83" s="35"/>
      <c r="G83" s="24"/>
      <c r="H83" s="24"/>
      <c r="I83" s="24"/>
      <c r="J83" s="24"/>
      <c r="K83" s="24"/>
      <c r="L83" s="24"/>
      <c r="M83" s="24"/>
      <c r="N83" s="25"/>
      <c r="O83" s="25"/>
      <c r="P83" s="25"/>
      <c r="Q83" s="25"/>
      <c r="R83" s="25"/>
      <c r="S83" s="25"/>
      <c r="T83" s="25"/>
      <c r="U83" s="35"/>
      <c r="V83" s="34"/>
      <c r="W83" s="34"/>
      <c r="X83" s="36"/>
    </row>
    <row r="84" spans="3:24" ht="13.5">
      <c r="C84" s="33"/>
      <c r="D84" s="34"/>
      <c r="E84" s="34"/>
      <c r="F84" s="35"/>
      <c r="G84" s="24"/>
      <c r="H84" s="24"/>
      <c r="I84" s="24"/>
      <c r="J84" s="24"/>
      <c r="K84" s="24"/>
      <c r="L84" s="24"/>
      <c r="M84" s="24"/>
      <c r="N84" s="25"/>
      <c r="O84" s="25"/>
      <c r="P84" s="25"/>
      <c r="Q84" s="25"/>
      <c r="R84" s="25"/>
      <c r="S84" s="25"/>
      <c r="T84" s="25"/>
      <c r="U84" s="35"/>
      <c r="V84" s="34"/>
      <c r="W84" s="34"/>
      <c r="X84" s="36"/>
    </row>
    <row r="85" spans="3:24" ht="13.5">
      <c r="C85" s="33"/>
      <c r="D85" s="34"/>
      <c r="E85" s="34"/>
      <c r="F85" s="35"/>
      <c r="G85" s="24"/>
      <c r="H85" s="24"/>
      <c r="I85" s="24"/>
      <c r="J85" s="24"/>
      <c r="K85" s="24"/>
      <c r="L85" s="24"/>
      <c r="M85" s="24"/>
      <c r="N85" s="25"/>
      <c r="O85" s="25"/>
      <c r="P85" s="25"/>
      <c r="Q85" s="25"/>
      <c r="R85" s="25"/>
      <c r="S85" s="25"/>
      <c r="T85" s="25"/>
      <c r="U85" s="35"/>
      <c r="V85" s="34"/>
      <c r="W85" s="34"/>
      <c r="X85" s="36"/>
    </row>
    <row r="86" spans="3:24" ht="13.5">
      <c r="C86" s="33"/>
      <c r="D86" s="34"/>
      <c r="E86" s="34"/>
      <c r="F86" s="35"/>
      <c r="G86" s="24"/>
      <c r="H86" s="24"/>
      <c r="I86" s="24"/>
      <c r="J86" s="24"/>
      <c r="K86" s="24"/>
      <c r="L86" s="24"/>
      <c r="M86" s="24"/>
      <c r="N86" s="25"/>
      <c r="O86" s="25"/>
      <c r="P86" s="25"/>
      <c r="Q86" s="25"/>
      <c r="R86" s="25"/>
      <c r="S86" s="25"/>
      <c r="T86" s="25"/>
      <c r="U86" s="35"/>
      <c r="V86" s="34"/>
      <c r="W86" s="34"/>
      <c r="X86" s="36"/>
    </row>
    <row r="87" spans="3:24" ht="13.5">
      <c r="C87" s="33"/>
      <c r="D87" s="34"/>
      <c r="E87" s="34"/>
      <c r="F87" s="35"/>
      <c r="G87" s="24"/>
      <c r="H87" s="24"/>
      <c r="I87" s="24"/>
      <c r="J87" s="24"/>
      <c r="K87" s="24"/>
      <c r="L87" s="24"/>
      <c r="M87" s="24"/>
      <c r="N87" s="25"/>
      <c r="O87" s="25"/>
      <c r="P87" s="25"/>
      <c r="Q87" s="25"/>
      <c r="R87" s="25"/>
      <c r="S87" s="25"/>
      <c r="T87" s="25"/>
      <c r="U87" s="35"/>
      <c r="V87" s="34"/>
      <c r="W87" s="34"/>
      <c r="X87" s="36"/>
    </row>
    <row r="88" spans="3:24" ht="13.5">
      <c r="C88" s="33"/>
      <c r="D88" s="34"/>
      <c r="E88" s="34"/>
      <c r="F88" s="35"/>
      <c r="G88" s="24"/>
      <c r="H88" s="24"/>
      <c r="I88" s="24"/>
      <c r="J88" s="24"/>
      <c r="K88" s="24"/>
      <c r="L88" s="24"/>
      <c r="M88" s="24"/>
      <c r="N88" s="25"/>
      <c r="O88" s="25"/>
      <c r="P88" s="25"/>
      <c r="Q88" s="25"/>
      <c r="R88" s="25"/>
      <c r="S88" s="25"/>
      <c r="T88" s="25"/>
      <c r="U88" s="35"/>
      <c r="V88" s="34"/>
      <c r="W88" s="34"/>
      <c r="X88" s="36"/>
    </row>
    <row r="89" spans="3:24" ht="13.5">
      <c r="C89" s="33"/>
      <c r="D89" s="34"/>
      <c r="E89" s="34"/>
      <c r="F89" s="35"/>
      <c r="G89" s="24"/>
      <c r="H89" s="24"/>
      <c r="I89" s="24"/>
      <c r="J89" s="24"/>
      <c r="K89" s="24"/>
      <c r="L89" s="24"/>
      <c r="M89" s="24"/>
      <c r="N89" s="25"/>
      <c r="O89" s="25"/>
      <c r="P89" s="25"/>
      <c r="Q89" s="25"/>
      <c r="R89" s="25"/>
      <c r="S89" s="25"/>
      <c r="T89" s="25"/>
      <c r="U89" s="35"/>
      <c r="V89" s="34"/>
      <c r="W89" s="34"/>
      <c r="X89" s="36"/>
    </row>
    <row r="90" spans="3:24" ht="13.5">
      <c r="C90" s="33"/>
      <c r="D90" s="34"/>
      <c r="E90" s="34"/>
      <c r="F90" s="35"/>
      <c r="G90" s="24"/>
      <c r="H90" s="24"/>
      <c r="I90" s="24"/>
      <c r="J90" s="24"/>
      <c r="K90" s="24"/>
      <c r="L90" s="24"/>
      <c r="M90" s="24"/>
      <c r="N90" s="25"/>
      <c r="O90" s="25"/>
      <c r="P90" s="25"/>
      <c r="Q90" s="25"/>
      <c r="R90" s="25"/>
      <c r="S90" s="25"/>
      <c r="T90" s="25"/>
      <c r="U90" s="35"/>
      <c r="V90" s="34"/>
      <c r="W90" s="34"/>
      <c r="X90" s="36"/>
    </row>
    <row r="91" spans="3:24" ht="13.5">
      <c r="C91" s="33"/>
      <c r="D91" s="34"/>
      <c r="E91" s="34"/>
      <c r="F91" s="35"/>
      <c r="G91" s="24"/>
      <c r="H91" s="24"/>
      <c r="I91" s="24"/>
      <c r="J91" s="24"/>
      <c r="K91" s="24"/>
      <c r="L91" s="24"/>
      <c r="M91" s="24"/>
      <c r="N91" s="25"/>
      <c r="O91" s="25"/>
      <c r="P91" s="25"/>
      <c r="Q91" s="25"/>
      <c r="R91" s="25"/>
      <c r="S91" s="25"/>
      <c r="T91" s="25"/>
      <c r="U91" s="35"/>
      <c r="V91" s="34"/>
      <c r="W91" s="34"/>
      <c r="X91" s="36"/>
    </row>
    <row r="92" spans="3:24" ht="13.5">
      <c r="C92" s="33"/>
      <c r="D92" s="34"/>
      <c r="E92" s="34"/>
      <c r="F92" s="35"/>
      <c r="G92" s="24"/>
      <c r="H92" s="24"/>
      <c r="I92" s="24"/>
      <c r="J92" s="24"/>
      <c r="K92" s="24"/>
      <c r="L92" s="24"/>
      <c r="M92" s="24"/>
      <c r="N92" s="25"/>
      <c r="O92" s="25"/>
      <c r="P92" s="25"/>
      <c r="Q92" s="25"/>
      <c r="R92" s="25"/>
      <c r="S92" s="25"/>
      <c r="T92" s="25"/>
      <c r="U92" s="35"/>
      <c r="V92" s="34"/>
      <c r="W92" s="34"/>
      <c r="X92" s="36"/>
    </row>
    <row r="93" spans="3:24" ht="13.5">
      <c r="C93" s="33"/>
      <c r="D93" s="34"/>
      <c r="E93" s="34"/>
      <c r="F93" s="35"/>
      <c r="G93" s="24"/>
      <c r="H93" s="24"/>
      <c r="I93" s="24"/>
      <c r="J93" s="24"/>
      <c r="K93" s="24"/>
      <c r="L93" s="24"/>
      <c r="M93" s="24"/>
      <c r="N93" s="25"/>
      <c r="O93" s="25"/>
      <c r="P93" s="25"/>
      <c r="Q93" s="25"/>
      <c r="R93" s="25"/>
      <c r="S93" s="25"/>
      <c r="T93" s="25"/>
      <c r="U93" s="35"/>
      <c r="V93" s="34"/>
      <c r="W93" s="34"/>
      <c r="X93" s="36"/>
    </row>
    <row r="94" spans="3:24" ht="13.5">
      <c r="C94" s="33"/>
      <c r="D94" s="34"/>
      <c r="E94" s="34"/>
      <c r="F94" s="35"/>
      <c r="G94" s="24"/>
      <c r="H94" s="24"/>
      <c r="I94" s="24"/>
      <c r="J94" s="24"/>
      <c r="K94" s="24"/>
      <c r="L94" s="24"/>
      <c r="M94" s="24"/>
      <c r="N94" s="25"/>
      <c r="O94" s="25"/>
      <c r="P94" s="25"/>
      <c r="Q94" s="25"/>
      <c r="R94" s="25"/>
      <c r="S94" s="25"/>
      <c r="T94" s="25"/>
      <c r="U94" s="35"/>
      <c r="V94" s="34"/>
      <c r="W94" s="34"/>
      <c r="X94" s="36"/>
    </row>
    <row r="95" spans="3:24" ht="13.5">
      <c r="C95" s="33"/>
      <c r="D95" s="34"/>
      <c r="E95" s="34"/>
      <c r="F95" s="35"/>
      <c r="G95" s="24"/>
      <c r="H95" s="24"/>
      <c r="I95" s="24"/>
      <c r="J95" s="24"/>
      <c r="K95" s="24"/>
      <c r="L95" s="24"/>
      <c r="M95" s="24"/>
      <c r="N95" s="25"/>
      <c r="O95" s="25"/>
      <c r="P95" s="25"/>
      <c r="Q95" s="25"/>
      <c r="R95" s="25"/>
      <c r="S95" s="25"/>
      <c r="T95" s="25"/>
      <c r="U95" s="35"/>
      <c r="V95" s="34"/>
      <c r="W95" s="34"/>
      <c r="X95" s="36"/>
    </row>
    <row r="96" spans="3:24" ht="13.5">
      <c r="C96" s="33"/>
      <c r="D96" s="34"/>
      <c r="E96" s="34"/>
      <c r="F96" s="35"/>
      <c r="G96" s="24"/>
      <c r="H96" s="24"/>
      <c r="I96" s="24"/>
      <c r="J96" s="24"/>
      <c r="K96" s="24"/>
      <c r="L96" s="24"/>
      <c r="M96" s="24"/>
      <c r="N96" s="25"/>
      <c r="O96" s="25"/>
      <c r="P96" s="25"/>
      <c r="Q96" s="25"/>
      <c r="R96" s="25"/>
      <c r="S96" s="25"/>
      <c r="T96" s="25"/>
      <c r="U96" s="35"/>
      <c r="V96" s="34"/>
      <c r="W96" s="34"/>
      <c r="X96" s="36"/>
    </row>
    <row r="97" spans="3:24" ht="13.5">
      <c r="C97" s="33"/>
      <c r="D97" s="34"/>
      <c r="E97" s="34"/>
      <c r="F97" s="35"/>
      <c r="G97" s="24"/>
      <c r="H97" s="24"/>
      <c r="I97" s="24"/>
      <c r="J97" s="24"/>
      <c r="K97" s="24"/>
      <c r="L97" s="24"/>
      <c r="M97" s="24"/>
      <c r="N97" s="25"/>
      <c r="O97" s="25"/>
      <c r="P97" s="25"/>
      <c r="Q97" s="25"/>
      <c r="R97" s="25"/>
      <c r="S97" s="25"/>
      <c r="T97" s="25"/>
      <c r="U97" s="35"/>
      <c r="V97" s="34"/>
      <c r="W97" s="34"/>
      <c r="X97" s="36"/>
    </row>
    <row r="98" spans="3:24" ht="13.5">
      <c r="C98" s="33"/>
      <c r="D98" s="34"/>
      <c r="E98" s="34"/>
      <c r="F98" s="35"/>
      <c r="G98" s="24"/>
      <c r="H98" s="24"/>
      <c r="I98" s="24"/>
      <c r="J98" s="24"/>
      <c r="K98" s="24"/>
      <c r="L98" s="24"/>
      <c r="M98" s="24"/>
      <c r="N98" s="25"/>
      <c r="O98" s="25"/>
      <c r="P98" s="25"/>
      <c r="Q98" s="25"/>
      <c r="R98" s="25"/>
      <c r="S98" s="25"/>
      <c r="T98" s="25"/>
      <c r="U98" s="35"/>
      <c r="V98" s="34"/>
      <c r="W98" s="34"/>
      <c r="X98" s="36"/>
    </row>
    <row r="99" spans="3:24" ht="13.5">
      <c r="C99" s="33"/>
      <c r="D99" s="34"/>
      <c r="E99" s="34"/>
      <c r="F99" s="35"/>
      <c r="G99" s="24"/>
      <c r="H99" s="24"/>
      <c r="I99" s="24"/>
      <c r="J99" s="24"/>
      <c r="K99" s="24"/>
      <c r="L99" s="24"/>
      <c r="M99" s="24"/>
      <c r="N99" s="25"/>
      <c r="O99" s="25"/>
      <c r="P99" s="25"/>
      <c r="Q99" s="25"/>
      <c r="R99" s="25"/>
      <c r="S99" s="25"/>
      <c r="T99" s="25"/>
      <c r="U99" s="35"/>
      <c r="V99" s="34"/>
      <c r="W99" s="34"/>
      <c r="X99" s="36"/>
    </row>
    <row r="100" spans="3:24" ht="13.5">
      <c r="C100" s="33"/>
      <c r="D100" s="34"/>
      <c r="E100" s="34"/>
      <c r="F100" s="35"/>
      <c r="G100" s="24"/>
      <c r="H100" s="24"/>
      <c r="I100" s="24"/>
      <c r="J100" s="24"/>
      <c r="K100" s="24"/>
      <c r="L100" s="24"/>
      <c r="M100" s="24"/>
      <c r="N100" s="25"/>
      <c r="O100" s="25"/>
      <c r="P100" s="25"/>
      <c r="Q100" s="25"/>
      <c r="R100" s="25"/>
      <c r="S100" s="25"/>
      <c r="T100" s="25"/>
      <c r="U100" s="35"/>
      <c r="V100" s="34"/>
      <c r="W100" s="34"/>
      <c r="X100" s="36"/>
    </row>
    <row r="101" spans="3:24" ht="13.5">
      <c r="C101" s="33"/>
      <c r="D101" s="34"/>
      <c r="E101" s="34"/>
      <c r="F101" s="35"/>
      <c r="G101" s="24"/>
      <c r="H101" s="24"/>
      <c r="I101" s="24"/>
      <c r="J101" s="24"/>
      <c r="K101" s="24"/>
      <c r="L101" s="24"/>
      <c r="M101" s="24"/>
      <c r="N101" s="25"/>
      <c r="O101" s="25"/>
      <c r="P101" s="25"/>
      <c r="Q101" s="25"/>
      <c r="R101" s="25"/>
      <c r="S101" s="25"/>
      <c r="T101" s="25"/>
      <c r="U101" s="35"/>
      <c r="V101" s="34"/>
      <c r="W101" s="34"/>
      <c r="X101" s="36"/>
    </row>
    <row r="102" spans="3:24" ht="13.5">
      <c r="C102" s="33"/>
      <c r="D102" s="34"/>
      <c r="E102" s="34"/>
      <c r="F102" s="35"/>
      <c r="G102" s="24"/>
      <c r="H102" s="24"/>
      <c r="I102" s="24"/>
      <c r="J102" s="24"/>
      <c r="K102" s="24"/>
      <c r="L102" s="24"/>
      <c r="M102" s="24"/>
      <c r="N102" s="25"/>
      <c r="O102" s="25"/>
      <c r="P102" s="25"/>
      <c r="Q102" s="25"/>
      <c r="R102" s="25"/>
      <c r="S102" s="25"/>
      <c r="T102" s="25"/>
      <c r="U102" s="35"/>
      <c r="V102" s="34"/>
      <c r="W102" s="34"/>
      <c r="X102" s="36"/>
    </row>
    <row r="103" spans="3:24" ht="13.5">
      <c r="C103" s="33"/>
      <c r="D103" s="34"/>
      <c r="E103" s="34"/>
      <c r="F103" s="35"/>
      <c r="G103" s="24"/>
      <c r="H103" s="24"/>
      <c r="I103" s="24"/>
      <c r="J103" s="24"/>
      <c r="K103" s="24"/>
      <c r="L103" s="24"/>
      <c r="M103" s="24"/>
      <c r="N103" s="25"/>
      <c r="O103" s="25"/>
      <c r="P103" s="25"/>
      <c r="Q103" s="25"/>
      <c r="R103" s="25"/>
      <c r="S103" s="25"/>
      <c r="T103" s="25"/>
      <c r="U103" s="35"/>
      <c r="V103" s="34"/>
      <c r="W103" s="34"/>
      <c r="X103" s="36"/>
    </row>
    <row r="104" spans="3:24" ht="13.5">
      <c r="C104" s="33"/>
      <c r="D104" s="34"/>
      <c r="E104" s="34"/>
      <c r="F104" s="35"/>
      <c r="G104" s="24"/>
      <c r="H104" s="24"/>
      <c r="I104" s="24"/>
      <c r="J104" s="24"/>
      <c r="K104" s="24"/>
      <c r="L104" s="24"/>
      <c r="M104" s="24"/>
      <c r="N104" s="25"/>
      <c r="O104" s="25"/>
      <c r="P104" s="25"/>
      <c r="Q104" s="25"/>
      <c r="R104" s="25"/>
      <c r="S104" s="25"/>
      <c r="T104" s="25"/>
      <c r="U104" s="35"/>
      <c r="V104" s="34"/>
      <c r="W104" s="34"/>
      <c r="X104" s="36"/>
    </row>
    <row r="105" spans="3:24" ht="13.5">
      <c r="C105" s="33"/>
      <c r="D105" s="34"/>
      <c r="E105" s="34"/>
      <c r="F105" s="35"/>
      <c r="G105" s="24"/>
      <c r="H105" s="24"/>
      <c r="I105" s="24"/>
      <c r="J105" s="24"/>
      <c r="K105" s="24"/>
      <c r="L105" s="24"/>
      <c r="M105" s="24"/>
      <c r="N105" s="25"/>
      <c r="O105" s="25"/>
      <c r="P105" s="25"/>
      <c r="Q105" s="25"/>
      <c r="R105" s="25"/>
      <c r="S105" s="25"/>
      <c r="T105" s="25"/>
      <c r="U105" s="35"/>
      <c r="V105" s="34"/>
      <c r="W105" s="34"/>
      <c r="X105" s="36"/>
    </row>
    <row r="106" spans="3:24" ht="13.5">
      <c r="C106" s="33"/>
      <c r="D106" s="34"/>
      <c r="E106" s="34"/>
      <c r="F106" s="35"/>
      <c r="G106" s="24"/>
      <c r="H106" s="24"/>
      <c r="I106" s="24"/>
      <c r="J106" s="24"/>
      <c r="K106" s="24"/>
      <c r="L106" s="24"/>
      <c r="M106" s="24"/>
      <c r="N106" s="25"/>
      <c r="O106" s="25"/>
      <c r="P106" s="25"/>
      <c r="Q106" s="25"/>
      <c r="R106" s="25"/>
      <c r="S106" s="25"/>
      <c r="T106" s="25"/>
      <c r="U106" s="35"/>
      <c r="V106" s="34"/>
      <c r="W106" s="34"/>
      <c r="X106" s="36"/>
    </row>
    <row r="107" spans="3:24" ht="13.5">
      <c r="C107" s="33"/>
      <c r="D107" s="34"/>
      <c r="E107" s="34"/>
      <c r="F107" s="35"/>
      <c r="G107" s="24"/>
      <c r="H107" s="24"/>
      <c r="I107" s="24"/>
      <c r="J107" s="24"/>
      <c r="K107" s="24"/>
      <c r="L107" s="24"/>
      <c r="M107" s="24"/>
      <c r="N107" s="25"/>
      <c r="O107" s="25"/>
      <c r="P107" s="25"/>
      <c r="Q107" s="25"/>
      <c r="R107" s="25"/>
      <c r="S107" s="25"/>
      <c r="T107" s="25"/>
      <c r="U107" s="35"/>
      <c r="V107" s="34"/>
      <c r="W107" s="34"/>
      <c r="X107" s="36"/>
    </row>
    <row r="108" spans="3:24" ht="13.5">
      <c r="C108" s="33"/>
      <c r="D108" s="34"/>
      <c r="E108" s="34"/>
      <c r="F108" s="35"/>
      <c r="G108" s="24"/>
      <c r="H108" s="24"/>
      <c r="I108" s="24"/>
      <c r="J108" s="24"/>
      <c r="K108" s="24"/>
      <c r="L108" s="24"/>
      <c r="M108" s="24"/>
      <c r="N108" s="25"/>
      <c r="O108" s="25"/>
      <c r="P108" s="25"/>
      <c r="Q108" s="25"/>
      <c r="R108" s="25"/>
      <c r="S108" s="25"/>
      <c r="T108" s="25"/>
      <c r="U108" s="35"/>
      <c r="V108" s="34"/>
      <c r="W108" s="34"/>
      <c r="X108" s="36"/>
    </row>
    <row r="109" spans="3:24" ht="13.5">
      <c r="C109" s="33"/>
      <c r="D109" s="34"/>
      <c r="E109" s="34"/>
      <c r="F109" s="35"/>
      <c r="G109" s="24"/>
      <c r="H109" s="24"/>
      <c r="I109" s="24"/>
      <c r="J109" s="24"/>
      <c r="K109" s="24"/>
      <c r="L109" s="24"/>
      <c r="M109" s="24"/>
      <c r="N109" s="25"/>
      <c r="O109" s="25"/>
      <c r="P109" s="25"/>
      <c r="Q109" s="25"/>
      <c r="R109" s="25"/>
      <c r="S109" s="25"/>
      <c r="T109" s="25"/>
      <c r="U109" s="35"/>
      <c r="V109" s="34"/>
      <c r="W109" s="34"/>
      <c r="X109" s="36"/>
    </row>
    <row r="110" spans="3:24" ht="13.5">
      <c r="C110" s="33"/>
      <c r="D110" s="34"/>
      <c r="E110" s="34"/>
      <c r="F110" s="35"/>
      <c r="G110" s="24"/>
      <c r="H110" s="24"/>
      <c r="I110" s="24"/>
      <c r="J110" s="24"/>
      <c r="K110" s="24"/>
      <c r="L110" s="24"/>
      <c r="M110" s="24"/>
      <c r="N110" s="25"/>
      <c r="O110" s="25"/>
      <c r="P110" s="25"/>
      <c r="Q110" s="25"/>
      <c r="R110" s="25"/>
      <c r="S110" s="25"/>
      <c r="T110" s="25"/>
      <c r="U110" s="35"/>
      <c r="V110" s="34"/>
      <c r="W110" s="34"/>
      <c r="X110" s="36"/>
    </row>
    <row r="111" spans="3:24" ht="13.5">
      <c r="C111" s="33"/>
      <c r="D111" s="34"/>
      <c r="E111" s="34"/>
      <c r="F111" s="35"/>
      <c r="G111" s="24"/>
      <c r="H111" s="24"/>
      <c r="I111" s="24"/>
      <c r="J111" s="24"/>
      <c r="K111" s="24"/>
      <c r="L111" s="24"/>
      <c r="M111" s="24"/>
      <c r="N111" s="25"/>
      <c r="O111" s="25"/>
      <c r="P111" s="25"/>
      <c r="Q111" s="25"/>
      <c r="R111" s="25"/>
      <c r="S111" s="25"/>
      <c r="T111" s="25"/>
      <c r="U111" s="35"/>
      <c r="V111" s="34"/>
      <c r="W111" s="34"/>
      <c r="X111" s="36"/>
    </row>
    <row r="112" spans="3:24" ht="13.5">
      <c r="C112" s="33"/>
      <c r="D112" s="34"/>
      <c r="E112" s="34"/>
      <c r="F112" s="35"/>
      <c r="G112" s="24"/>
      <c r="H112" s="24"/>
      <c r="I112" s="24"/>
      <c r="J112" s="24"/>
      <c r="K112" s="24"/>
      <c r="L112" s="24"/>
      <c r="M112" s="24"/>
      <c r="N112" s="25"/>
      <c r="O112" s="25"/>
      <c r="P112" s="25"/>
      <c r="Q112" s="25"/>
      <c r="R112" s="25"/>
      <c r="S112" s="25"/>
      <c r="T112" s="25"/>
      <c r="U112" s="35"/>
      <c r="V112" s="34"/>
      <c r="W112" s="34"/>
      <c r="X112" s="36"/>
    </row>
    <row r="113" spans="3:24" ht="13.5">
      <c r="C113" s="33"/>
      <c r="D113" s="34"/>
      <c r="E113" s="34"/>
      <c r="F113" s="35"/>
      <c r="G113" s="24"/>
      <c r="H113" s="24"/>
      <c r="I113" s="24"/>
      <c r="J113" s="24"/>
      <c r="K113" s="24"/>
      <c r="L113" s="24"/>
      <c r="M113" s="24"/>
      <c r="N113" s="25"/>
      <c r="O113" s="25"/>
      <c r="P113" s="25"/>
      <c r="Q113" s="25"/>
      <c r="R113" s="25"/>
      <c r="S113" s="25"/>
      <c r="T113" s="25"/>
      <c r="U113" s="35"/>
      <c r="V113" s="34"/>
      <c r="W113" s="34"/>
      <c r="X113" s="36"/>
    </row>
    <row r="114" spans="3:24" ht="13.5">
      <c r="C114" s="33"/>
      <c r="D114" s="34"/>
      <c r="E114" s="34"/>
      <c r="F114" s="35"/>
      <c r="G114" s="24"/>
      <c r="H114" s="24"/>
      <c r="I114" s="24"/>
      <c r="J114" s="24"/>
      <c r="K114" s="24"/>
      <c r="L114" s="24"/>
      <c r="M114" s="24"/>
      <c r="N114" s="25"/>
      <c r="O114" s="25"/>
      <c r="P114" s="25"/>
      <c r="Q114" s="25"/>
      <c r="R114" s="25"/>
      <c r="S114" s="25"/>
      <c r="T114" s="25"/>
      <c r="U114" s="35"/>
      <c r="V114" s="34"/>
      <c r="W114" s="34"/>
      <c r="X114" s="36"/>
    </row>
    <row r="115" spans="3:24" ht="13.5">
      <c r="C115" s="33"/>
      <c r="D115" s="34"/>
      <c r="E115" s="34"/>
      <c r="F115" s="35"/>
      <c r="G115" s="24"/>
      <c r="H115" s="24"/>
      <c r="I115" s="24"/>
      <c r="J115" s="24"/>
      <c r="K115" s="24"/>
      <c r="L115" s="24"/>
      <c r="M115" s="24"/>
      <c r="N115" s="25"/>
      <c r="O115" s="25"/>
      <c r="P115" s="25"/>
      <c r="Q115" s="25"/>
      <c r="R115" s="25"/>
      <c r="S115" s="25"/>
      <c r="T115" s="25"/>
      <c r="U115" s="35"/>
      <c r="V115" s="34"/>
      <c r="W115" s="34"/>
      <c r="X115" s="36"/>
    </row>
    <row r="116" spans="3:24" ht="13.5">
      <c r="C116" s="33"/>
      <c r="D116" s="34"/>
      <c r="E116" s="34"/>
      <c r="F116" s="35"/>
      <c r="G116" s="24"/>
      <c r="H116" s="24"/>
      <c r="I116" s="24"/>
      <c r="J116" s="24"/>
      <c r="K116" s="24"/>
      <c r="L116" s="24"/>
      <c r="M116" s="24"/>
      <c r="N116" s="25"/>
      <c r="O116" s="25"/>
      <c r="P116" s="25"/>
      <c r="Q116" s="25"/>
      <c r="R116" s="25"/>
      <c r="S116" s="25"/>
      <c r="T116" s="25"/>
      <c r="U116" s="35"/>
      <c r="V116" s="34"/>
      <c r="W116" s="34"/>
      <c r="X116" s="36"/>
    </row>
    <row r="117" spans="3:24" ht="13.5">
      <c r="C117" s="33"/>
      <c r="D117" s="34"/>
      <c r="E117" s="34"/>
      <c r="F117" s="35"/>
      <c r="G117" s="24"/>
      <c r="H117" s="24"/>
      <c r="I117" s="24"/>
      <c r="J117" s="24"/>
      <c r="K117" s="24"/>
      <c r="L117" s="24"/>
      <c r="M117" s="24"/>
      <c r="N117" s="25"/>
      <c r="O117" s="25"/>
      <c r="P117" s="25"/>
      <c r="Q117" s="25"/>
      <c r="R117" s="25"/>
      <c r="S117" s="25"/>
      <c r="T117" s="25"/>
      <c r="U117" s="35"/>
      <c r="V117" s="34"/>
      <c r="W117" s="34"/>
      <c r="X117" s="36"/>
    </row>
    <row r="118" spans="3:24" ht="13.5">
      <c r="C118" s="33"/>
      <c r="D118" s="34"/>
      <c r="E118" s="34"/>
      <c r="F118" s="35"/>
      <c r="G118" s="24"/>
      <c r="H118" s="24"/>
      <c r="I118" s="24"/>
      <c r="J118" s="24"/>
      <c r="K118" s="24"/>
      <c r="L118" s="24"/>
      <c r="M118" s="24"/>
      <c r="N118" s="25"/>
      <c r="O118" s="25"/>
      <c r="P118" s="25"/>
      <c r="Q118" s="25"/>
      <c r="R118" s="25"/>
      <c r="S118" s="25"/>
      <c r="T118" s="25"/>
      <c r="U118" s="35"/>
      <c r="V118" s="34"/>
      <c r="W118" s="34"/>
      <c r="X118" s="36"/>
    </row>
    <row r="119" spans="3:24" ht="13.5">
      <c r="C119" s="33"/>
      <c r="D119" s="34"/>
      <c r="E119" s="34"/>
      <c r="F119" s="35"/>
      <c r="G119" s="24"/>
      <c r="H119" s="24"/>
      <c r="I119" s="24"/>
      <c r="J119" s="24"/>
      <c r="K119" s="24"/>
      <c r="L119" s="24"/>
      <c r="M119" s="24"/>
      <c r="N119" s="25"/>
      <c r="O119" s="25"/>
      <c r="P119" s="25"/>
      <c r="Q119" s="25"/>
      <c r="R119" s="25"/>
      <c r="S119" s="25"/>
      <c r="T119" s="25"/>
      <c r="U119" s="35"/>
      <c r="V119" s="34"/>
      <c r="W119" s="34"/>
      <c r="X119" s="36"/>
    </row>
    <row r="120" spans="3:24" ht="13.5">
      <c r="C120" s="33"/>
      <c r="D120" s="34"/>
      <c r="E120" s="34"/>
      <c r="F120" s="35"/>
      <c r="G120" s="24"/>
      <c r="H120" s="24"/>
      <c r="I120" s="24"/>
      <c r="J120" s="24"/>
      <c r="K120" s="24"/>
      <c r="L120" s="24"/>
      <c r="M120" s="24"/>
      <c r="N120" s="25"/>
      <c r="O120" s="25"/>
      <c r="P120" s="25"/>
      <c r="Q120" s="25"/>
      <c r="R120" s="25"/>
      <c r="S120" s="25"/>
      <c r="T120" s="25"/>
      <c r="U120" s="35"/>
      <c r="V120" s="34"/>
      <c r="W120" s="34"/>
      <c r="X120" s="36"/>
    </row>
    <row r="121" spans="3:24" ht="13.5">
      <c r="C121" s="33"/>
      <c r="D121" s="34"/>
      <c r="E121" s="34"/>
      <c r="F121" s="35"/>
      <c r="G121" s="24"/>
      <c r="H121" s="24"/>
      <c r="I121" s="24"/>
      <c r="J121" s="24"/>
      <c r="K121" s="24"/>
      <c r="L121" s="24"/>
      <c r="M121" s="24"/>
      <c r="N121" s="25"/>
      <c r="O121" s="25"/>
      <c r="P121" s="25"/>
      <c r="Q121" s="25"/>
      <c r="R121" s="25"/>
      <c r="S121" s="25"/>
      <c r="T121" s="25"/>
      <c r="U121" s="35"/>
      <c r="V121" s="34"/>
      <c r="W121" s="34"/>
      <c r="X121" s="36"/>
    </row>
    <row r="122" spans="3:24" ht="13.5">
      <c r="C122" s="33"/>
      <c r="D122" s="34"/>
      <c r="E122" s="34"/>
      <c r="F122" s="35"/>
      <c r="G122" s="24"/>
      <c r="H122" s="24"/>
      <c r="I122" s="24"/>
      <c r="J122" s="24"/>
      <c r="K122" s="24"/>
      <c r="L122" s="24"/>
      <c r="M122" s="24"/>
      <c r="N122" s="25"/>
      <c r="O122" s="25"/>
      <c r="P122" s="25"/>
      <c r="Q122" s="25"/>
      <c r="R122" s="25"/>
      <c r="S122" s="25"/>
      <c r="T122" s="25"/>
      <c r="U122" s="35"/>
      <c r="V122" s="34"/>
      <c r="W122" s="34"/>
      <c r="X122" s="36"/>
    </row>
    <row r="123" spans="3:24" ht="13.5">
      <c r="C123" s="33"/>
      <c r="D123" s="34"/>
      <c r="E123" s="34"/>
      <c r="F123" s="35"/>
      <c r="G123" s="24"/>
      <c r="H123" s="24"/>
      <c r="I123" s="24"/>
      <c r="J123" s="24"/>
      <c r="K123" s="24"/>
      <c r="L123" s="24"/>
      <c r="M123" s="24"/>
      <c r="N123" s="25"/>
      <c r="O123" s="25"/>
      <c r="P123" s="25"/>
      <c r="Q123" s="25"/>
      <c r="R123" s="25"/>
      <c r="S123" s="25"/>
      <c r="T123" s="25"/>
      <c r="U123" s="35"/>
      <c r="V123" s="34"/>
      <c r="W123" s="34"/>
      <c r="X123" s="36"/>
    </row>
    <row r="124" spans="3:24" ht="13.5">
      <c r="C124" s="33"/>
      <c r="D124" s="34"/>
      <c r="E124" s="34"/>
      <c r="F124" s="35"/>
      <c r="G124" s="24"/>
      <c r="H124" s="24"/>
      <c r="I124" s="24"/>
      <c r="J124" s="24"/>
      <c r="K124" s="24"/>
      <c r="L124" s="24"/>
      <c r="M124" s="24"/>
      <c r="N124" s="25"/>
      <c r="O124" s="25"/>
      <c r="P124" s="25"/>
      <c r="Q124" s="25"/>
      <c r="R124" s="25"/>
      <c r="S124" s="25"/>
      <c r="T124" s="25"/>
      <c r="U124" s="35"/>
      <c r="V124" s="34"/>
      <c r="W124" s="34"/>
      <c r="X124" s="36"/>
    </row>
    <row r="125" spans="3:24" ht="13.5">
      <c r="C125" s="33"/>
      <c r="D125" s="34"/>
      <c r="E125" s="34"/>
      <c r="F125" s="35"/>
      <c r="G125" s="24"/>
      <c r="H125" s="24"/>
      <c r="I125" s="24"/>
      <c r="J125" s="24"/>
      <c r="K125" s="24"/>
      <c r="L125" s="24"/>
      <c r="M125" s="24"/>
      <c r="N125" s="25"/>
      <c r="O125" s="25"/>
      <c r="P125" s="25"/>
      <c r="Q125" s="25"/>
      <c r="R125" s="25"/>
      <c r="S125" s="25"/>
      <c r="T125" s="25"/>
      <c r="U125" s="35"/>
      <c r="V125" s="34"/>
      <c r="W125" s="34"/>
      <c r="X125" s="36"/>
    </row>
    <row r="126" spans="3:24" ht="13.5">
      <c r="C126" s="33"/>
      <c r="D126" s="34"/>
      <c r="E126" s="34"/>
      <c r="F126" s="35"/>
      <c r="G126" s="24"/>
      <c r="H126" s="24"/>
      <c r="I126" s="24"/>
      <c r="J126" s="24"/>
      <c r="K126" s="24"/>
      <c r="L126" s="24"/>
      <c r="M126" s="24"/>
      <c r="N126" s="25"/>
      <c r="O126" s="25"/>
      <c r="P126" s="25"/>
      <c r="Q126" s="25"/>
      <c r="R126" s="25"/>
      <c r="S126" s="25"/>
      <c r="T126" s="25"/>
      <c r="U126" s="35"/>
      <c r="V126" s="34"/>
      <c r="W126" s="34"/>
      <c r="X126" s="36"/>
    </row>
    <row r="127" spans="3:24" ht="13.5">
      <c r="C127" s="33"/>
      <c r="D127" s="34"/>
      <c r="E127" s="34"/>
      <c r="F127" s="35"/>
      <c r="G127" s="24"/>
      <c r="H127" s="24"/>
      <c r="I127" s="24"/>
      <c r="J127" s="24"/>
      <c r="K127" s="24"/>
      <c r="L127" s="24"/>
      <c r="M127" s="24"/>
      <c r="N127" s="25"/>
      <c r="O127" s="25"/>
      <c r="P127" s="25"/>
      <c r="Q127" s="25"/>
      <c r="R127" s="25"/>
      <c r="S127" s="25"/>
      <c r="T127" s="25"/>
      <c r="U127" s="35"/>
      <c r="V127" s="34"/>
      <c r="W127" s="34"/>
      <c r="X127" s="36"/>
    </row>
    <row r="128" spans="3:24" ht="13.5">
      <c r="C128" s="33"/>
      <c r="D128" s="34"/>
      <c r="E128" s="34"/>
      <c r="F128" s="35"/>
      <c r="G128" s="24"/>
      <c r="H128" s="24"/>
      <c r="I128" s="24"/>
      <c r="J128" s="24"/>
      <c r="K128" s="24"/>
      <c r="L128" s="24"/>
      <c r="M128" s="24"/>
      <c r="N128" s="25"/>
      <c r="O128" s="25"/>
      <c r="P128" s="25"/>
      <c r="Q128" s="25"/>
      <c r="R128" s="25"/>
      <c r="S128" s="25"/>
      <c r="T128" s="25"/>
      <c r="U128" s="35"/>
      <c r="V128" s="34"/>
      <c r="W128" s="34"/>
      <c r="X128" s="36"/>
    </row>
    <row r="129" spans="3:24" ht="13.5">
      <c r="C129" s="33"/>
      <c r="D129" s="34"/>
      <c r="E129" s="34"/>
      <c r="F129" s="35"/>
      <c r="G129" s="24"/>
      <c r="H129" s="24"/>
      <c r="I129" s="24"/>
      <c r="J129" s="24"/>
      <c r="K129" s="24"/>
      <c r="L129" s="24"/>
      <c r="M129" s="24"/>
      <c r="N129" s="25"/>
      <c r="O129" s="25"/>
      <c r="P129" s="25"/>
      <c r="Q129" s="25"/>
      <c r="R129" s="25"/>
      <c r="S129" s="25"/>
      <c r="T129" s="25"/>
      <c r="U129" s="35"/>
      <c r="V129" s="34"/>
      <c r="W129" s="34"/>
      <c r="X129" s="36"/>
    </row>
    <row r="130" spans="3:24" ht="13.5">
      <c r="C130" s="33"/>
      <c r="D130" s="34"/>
      <c r="E130" s="34"/>
      <c r="F130" s="35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25"/>
      <c r="R130" s="25"/>
      <c r="S130" s="25"/>
      <c r="T130" s="25"/>
      <c r="U130" s="35"/>
      <c r="V130" s="34"/>
      <c r="W130" s="34"/>
      <c r="X130" s="36"/>
    </row>
    <row r="131" spans="3:24" ht="13.5">
      <c r="C131" s="33"/>
      <c r="D131" s="34"/>
      <c r="E131" s="34"/>
      <c r="F131" s="35"/>
      <c r="G131" s="24"/>
      <c r="H131" s="24"/>
      <c r="I131" s="24"/>
      <c r="J131" s="24"/>
      <c r="K131" s="24"/>
      <c r="L131" s="24"/>
      <c r="M131" s="24"/>
      <c r="N131" s="25"/>
      <c r="O131" s="25"/>
      <c r="P131" s="25"/>
      <c r="Q131" s="25"/>
      <c r="R131" s="25"/>
      <c r="S131" s="25"/>
      <c r="T131" s="25"/>
      <c r="U131" s="35"/>
      <c r="V131" s="34"/>
      <c r="W131" s="34"/>
      <c r="X131" s="36"/>
    </row>
  </sheetData>
  <sheetProtection/>
  <mergeCells count="140">
    <mergeCell ref="W4:W5"/>
    <mergeCell ref="X4:X5"/>
    <mergeCell ref="C4:C5"/>
    <mergeCell ref="F4:F5"/>
    <mergeCell ref="W6:W7"/>
    <mergeCell ref="X6:X7"/>
    <mergeCell ref="C6:C7"/>
    <mergeCell ref="F6:F7"/>
    <mergeCell ref="W8:W9"/>
    <mergeCell ref="X8:X9"/>
    <mergeCell ref="C8:C9"/>
    <mergeCell ref="F8:F9"/>
    <mergeCell ref="W10:W11"/>
    <mergeCell ref="X10:X11"/>
    <mergeCell ref="C10:C11"/>
    <mergeCell ref="F10:F11"/>
    <mergeCell ref="W12:W13"/>
    <mergeCell ref="X12:X13"/>
    <mergeCell ref="C12:C13"/>
    <mergeCell ref="F12:F13"/>
    <mergeCell ref="W14:W15"/>
    <mergeCell ref="X14:X15"/>
    <mergeCell ref="C14:C15"/>
    <mergeCell ref="F14:F15"/>
    <mergeCell ref="W16:W17"/>
    <mergeCell ref="X16:X17"/>
    <mergeCell ref="C16:C17"/>
    <mergeCell ref="F16:F17"/>
    <mergeCell ref="W18:W19"/>
    <mergeCell ref="X18:X19"/>
    <mergeCell ref="C18:C19"/>
    <mergeCell ref="F18:F19"/>
    <mergeCell ref="W20:W21"/>
    <mergeCell ref="X20:X21"/>
    <mergeCell ref="C20:C21"/>
    <mergeCell ref="F20:F21"/>
    <mergeCell ref="W22:W23"/>
    <mergeCell ref="X22:X23"/>
    <mergeCell ref="C22:C23"/>
    <mergeCell ref="F22:F23"/>
    <mergeCell ref="W24:W25"/>
    <mergeCell ref="X24:X25"/>
    <mergeCell ref="C24:C25"/>
    <mergeCell ref="F24:F25"/>
    <mergeCell ref="W26:W27"/>
    <mergeCell ref="X26:X27"/>
    <mergeCell ref="C26:C27"/>
    <mergeCell ref="F26:F27"/>
    <mergeCell ref="W28:W29"/>
    <mergeCell ref="X28:X29"/>
    <mergeCell ref="C28:C29"/>
    <mergeCell ref="F28:F29"/>
    <mergeCell ref="W30:W31"/>
    <mergeCell ref="X30:X31"/>
    <mergeCell ref="C30:C31"/>
    <mergeCell ref="F30:F31"/>
    <mergeCell ref="W32:W33"/>
    <mergeCell ref="X32:X33"/>
    <mergeCell ref="C32:C33"/>
    <mergeCell ref="F32:F33"/>
    <mergeCell ref="W34:W35"/>
    <mergeCell ref="X34:X35"/>
    <mergeCell ref="C34:C35"/>
    <mergeCell ref="F34:F35"/>
    <mergeCell ref="X36:X37"/>
    <mergeCell ref="C36:C37"/>
    <mergeCell ref="F36:F37"/>
    <mergeCell ref="W38:W39"/>
    <mergeCell ref="X38:X39"/>
    <mergeCell ref="C38:C39"/>
    <mergeCell ref="F38:F39"/>
    <mergeCell ref="W36:W37"/>
    <mergeCell ref="Z46:Z47"/>
    <mergeCell ref="Z48:Z49"/>
    <mergeCell ref="C40:C41"/>
    <mergeCell ref="F40:F41"/>
    <mergeCell ref="Z42:Z43"/>
    <mergeCell ref="Z44:Z45"/>
    <mergeCell ref="X40:X41"/>
    <mergeCell ref="F44:F45"/>
    <mergeCell ref="W40:W41"/>
    <mergeCell ref="W44:W45"/>
    <mergeCell ref="Z36:Z37"/>
    <mergeCell ref="Z38:Z39"/>
    <mergeCell ref="Z40:Z41"/>
    <mergeCell ref="Z28:Z29"/>
    <mergeCell ref="Z30:Z31"/>
    <mergeCell ref="Z32:Z33"/>
    <mergeCell ref="Z34:Z35"/>
    <mergeCell ref="Z24:Z25"/>
    <mergeCell ref="Z26:Z27"/>
    <mergeCell ref="Z12:Z13"/>
    <mergeCell ref="Z14:Z15"/>
    <mergeCell ref="Z16:Z17"/>
    <mergeCell ref="Z18:Z19"/>
    <mergeCell ref="Z20:Z21"/>
    <mergeCell ref="Z22:Z23"/>
    <mergeCell ref="A46:A47"/>
    <mergeCell ref="A48:A49"/>
    <mergeCell ref="W42:W43"/>
    <mergeCell ref="X42:X43"/>
    <mergeCell ref="C42:C43"/>
    <mergeCell ref="F42:F43"/>
    <mergeCell ref="X44:X45"/>
    <mergeCell ref="A44:A45"/>
    <mergeCell ref="C44:C45"/>
    <mergeCell ref="A36:A37"/>
    <mergeCell ref="A38:A39"/>
    <mergeCell ref="A40:A41"/>
    <mergeCell ref="A42:A43"/>
    <mergeCell ref="Z4:Z5"/>
    <mergeCell ref="Z6:Z7"/>
    <mergeCell ref="Z8:Z9"/>
    <mergeCell ref="Z10:Z11"/>
    <mergeCell ref="A28:A29"/>
    <mergeCell ref="A30:A31"/>
    <mergeCell ref="A32:A33"/>
    <mergeCell ref="A34:A35"/>
    <mergeCell ref="A20:A21"/>
    <mergeCell ref="A22:A23"/>
    <mergeCell ref="A24:A25"/>
    <mergeCell ref="A26:A27"/>
    <mergeCell ref="A12:A13"/>
    <mergeCell ref="A14:A15"/>
    <mergeCell ref="A16:A17"/>
    <mergeCell ref="A18:A19"/>
    <mergeCell ref="A4:A5"/>
    <mergeCell ref="A6:A7"/>
    <mergeCell ref="A8:A9"/>
    <mergeCell ref="A10:A11"/>
    <mergeCell ref="C1:X2"/>
    <mergeCell ref="M26:N26"/>
    <mergeCell ref="W48:W49"/>
    <mergeCell ref="X48:X49"/>
    <mergeCell ref="C48:C49"/>
    <mergeCell ref="F48:F49"/>
    <mergeCell ref="W46:W47"/>
    <mergeCell ref="X46:X47"/>
    <mergeCell ref="C46:C47"/>
    <mergeCell ref="F46:F4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Z131"/>
  <sheetViews>
    <sheetView view="pageBreakPreview" zoomScaleSheetLayoutView="100" zoomScalePageLayoutView="0" workbookViewId="0" topLeftCell="A1">
      <selection activeCell="C1" sqref="C1:X2"/>
    </sheetView>
  </sheetViews>
  <sheetFormatPr defaultColWidth="9.00390625" defaultRowHeight="13.5"/>
  <cols>
    <col min="2" max="2" width="1.12109375" style="0" customWidth="1"/>
    <col min="3" max="3" width="3.125" style="37" customWidth="1"/>
    <col min="4" max="4" width="10.625" style="122" customWidth="1"/>
    <col min="5" max="5" width="2.875" style="122" customWidth="1"/>
    <col min="6" max="6" width="8.00390625" style="20" customWidth="1"/>
    <col min="7" max="11" width="2.875" style="23" customWidth="1"/>
    <col min="12" max="13" width="1.4921875" style="23" customWidth="1"/>
    <col min="14" max="15" width="1.4921875" style="38" customWidth="1"/>
    <col min="16" max="20" width="2.875" style="38" customWidth="1"/>
    <col min="21" max="21" width="10.625" style="125" customWidth="1"/>
    <col min="22" max="22" width="2.875" style="122" customWidth="1"/>
    <col min="23" max="23" width="8.00390625" style="122" customWidth="1"/>
    <col min="24" max="24" width="3.125" style="39" customWidth="1"/>
    <col min="25" max="25" width="1.12109375" style="0" customWidth="1"/>
  </cols>
  <sheetData>
    <row r="1" spans="3:24" ht="13.5">
      <c r="C1" s="273" t="s">
        <v>71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spans="3:24" ht="13.5"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</row>
    <row r="3" spans="3:24" ht="14.25">
      <c r="C3" s="16"/>
      <c r="D3" s="121"/>
      <c r="E3" s="121"/>
      <c r="F3" s="17"/>
      <c r="G3" s="18"/>
      <c r="H3" s="18"/>
      <c r="I3" s="18"/>
      <c r="J3" s="18"/>
      <c r="K3" s="18"/>
      <c r="L3" s="18"/>
      <c r="M3" s="18"/>
      <c r="N3" s="19"/>
      <c r="O3" s="19"/>
      <c r="P3" s="19"/>
      <c r="Q3" s="19"/>
      <c r="R3" s="19"/>
      <c r="S3" s="19"/>
      <c r="T3" s="19"/>
      <c r="U3" s="121"/>
      <c r="V3" s="121"/>
      <c r="W3" s="121"/>
      <c r="X3" s="16"/>
    </row>
    <row r="4" spans="1:26" ht="14.25" thickBot="1">
      <c r="A4" s="268">
        <v>41</v>
      </c>
      <c r="C4" s="269">
        <v>1</v>
      </c>
      <c r="D4" s="122" t="str">
        <f>VLOOKUP($A4,'GD名簿'!$A$2:$K$62,4)</f>
        <v>鈴木　優香</v>
      </c>
      <c r="E4" s="122" t="str">
        <f>VLOOKUP($A4,'GD名簿'!$A$2:$K$62,6)</f>
        <v>②</v>
      </c>
      <c r="F4" s="279" t="str">
        <f>VLOOKUP($A4,'GD名簿'!$A$2:$K$62,11)</f>
        <v>(北教大附属釧路中)</v>
      </c>
      <c r="G4" s="24"/>
      <c r="H4" s="24"/>
      <c r="L4" s="24"/>
      <c r="M4" s="24"/>
      <c r="N4" s="25"/>
      <c r="O4" s="25"/>
      <c r="P4" s="25"/>
      <c r="Q4" s="25"/>
      <c r="R4" s="25"/>
      <c r="S4" s="26"/>
      <c r="T4" s="26"/>
      <c r="U4" s="122" t="str">
        <f>VLOOKUP($Z4,'GD名簿'!$A$2:$K$62,4)</f>
        <v>庄司　遙楠</v>
      </c>
      <c r="V4" s="122" t="str">
        <f>VLOOKUP($Z4,'GD名簿'!$A$2:$K$62,6)</f>
        <v>②</v>
      </c>
      <c r="W4" s="278" t="str">
        <f>VLOOKUP($Z4,'GD名簿'!$A$2:$K$62,11)</f>
        <v>(深川中)</v>
      </c>
      <c r="X4" s="269">
        <v>24</v>
      </c>
      <c r="Z4" s="268">
        <v>20</v>
      </c>
    </row>
    <row r="5" spans="1:26" ht="14.25" thickBot="1">
      <c r="A5" s="268"/>
      <c r="C5" s="269"/>
      <c r="D5" s="122" t="str">
        <f>VLOOKUP($A4,'GD名簿'!$A$2:$K$62,7)</f>
        <v>松本　未玖</v>
      </c>
      <c r="E5" s="122" t="str">
        <f>VLOOKUP($A4,'GD名簿'!$A$2:$K$62,9)</f>
        <v>②</v>
      </c>
      <c r="F5" s="279"/>
      <c r="G5" s="135"/>
      <c r="H5" s="175">
        <v>14</v>
      </c>
      <c r="I5" s="149" t="s">
        <v>727</v>
      </c>
      <c r="L5" s="24"/>
      <c r="M5" s="24"/>
      <c r="N5" s="25"/>
      <c r="O5" s="25"/>
      <c r="P5" s="25"/>
      <c r="Q5" s="25"/>
      <c r="R5" s="117" t="s">
        <v>728</v>
      </c>
      <c r="S5" s="152">
        <v>22</v>
      </c>
      <c r="T5" s="25"/>
      <c r="U5" s="122" t="str">
        <f>VLOOKUP($Z4,'GD名簿'!$A$2:$K$62,7)</f>
        <v>荒木　怜奈</v>
      </c>
      <c r="V5" s="122" t="str">
        <f>VLOOKUP($Z4,'GD名簿'!$A$2:$K$62,9)</f>
        <v>①</v>
      </c>
      <c r="W5" s="278"/>
      <c r="X5" s="269"/>
      <c r="Z5" s="268"/>
    </row>
    <row r="6" spans="1:26" ht="13.5">
      <c r="A6" s="268">
        <v>16</v>
      </c>
      <c r="C6" s="269">
        <v>2</v>
      </c>
      <c r="D6" s="122" t="str">
        <f>VLOOKUP($A6,'GD名簿'!$A$2:$K$62,4)</f>
        <v>波多野　美和</v>
      </c>
      <c r="E6" s="122" t="str">
        <f>VLOOKUP($A6,'GD名簿'!$A$2:$K$62,6)</f>
        <v>②</v>
      </c>
      <c r="F6" s="279" t="str">
        <f>VLOOKUP($A6,'GD名簿'!$A$2:$K$62,11)</f>
        <v>(札幌前田北中)</v>
      </c>
      <c r="G6" s="22"/>
      <c r="I6" s="242" t="s">
        <v>728</v>
      </c>
      <c r="J6" s="24"/>
      <c r="L6" s="24"/>
      <c r="M6" s="24"/>
      <c r="N6" s="25"/>
      <c r="O6" s="25"/>
      <c r="P6" s="25"/>
      <c r="Q6" s="179"/>
      <c r="R6" s="168" t="s">
        <v>727</v>
      </c>
      <c r="S6" s="186"/>
      <c r="T6" s="26"/>
      <c r="U6" s="122" t="str">
        <f>VLOOKUP($Z6,'GD名簿'!$A$2:$K$62,4)</f>
        <v>廣坂　美月</v>
      </c>
      <c r="V6" s="122" t="str">
        <f>VLOOKUP($Z6,'GD名簿'!$A$2:$K$62,6)</f>
        <v>①</v>
      </c>
      <c r="W6" s="278" t="str">
        <f>VLOOKUP($Z6,'GD名簿'!$A$2:$K$62,11)</f>
        <v>(千歳向陽台中)</v>
      </c>
      <c r="X6" s="269">
        <v>25</v>
      </c>
      <c r="Z6" s="268">
        <v>15</v>
      </c>
    </row>
    <row r="7" spans="1:26" ht="14.25" thickBot="1">
      <c r="A7" s="268"/>
      <c r="C7" s="269"/>
      <c r="D7" s="122" t="str">
        <f>VLOOKUP($A6,'GD名簿'!$A$2:$K$62,7)</f>
        <v>小柳　貴子</v>
      </c>
      <c r="E7" s="122" t="str">
        <f>VLOOKUP($A6,'GD名簿'!$A$2:$K$62,9)</f>
        <v>②</v>
      </c>
      <c r="F7" s="279"/>
      <c r="G7" s="23">
        <v>1</v>
      </c>
      <c r="H7" s="160" t="s">
        <v>731</v>
      </c>
      <c r="I7" s="237"/>
      <c r="J7" s="24"/>
      <c r="L7" s="24"/>
      <c r="M7" s="24"/>
      <c r="N7" s="25"/>
      <c r="O7" s="25"/>
      <c r="P7" s="25"/>
      <c r="Q7" s="179"/>
      <c r="R7" s="25"/>
      <c r="S7" s="189" t="s">
        <v>728</v>
      </c>
      <c r="T7" s="25">
        <v>8</v>
      </c>
      <c r="U7" s="122" t="str">
        <f>VLOOKUP($Z6,'GD名簿'!$A$2:$K$62,7)</f>
        <v>石﨑　愛梨</v>
      </c>
      <c r="V7" s="122" t="str">
        <f>VLOOKUP($Z6,'GD名簿'!$A$2:$K$62,9)</f>
        <v>①</v>
      </c>
      <c r="W7" s="278"/>
      <c r="X7" s="269"/>
      <c r="Z7" s="268"/>
    </row>
    <row r="8" spans="1:26" ht="14.25" thickBot="1">
      <c r="A8" s="268">
        <v>45</v>
      </c>
      <c r="C8" s="269">
        <v>3</v>
      </c>
      <c r="D8" s="122" t="str">
        <f>VLOOKUP($A8,'GD名簿'!$A$2:$K$62,4)</f>
        <v>佐々木　綾</v>
      </c>
      <c r="E8" s="122" t="str">
        <f>VLOOKUP($A8,'GD名簿'!$A$2:$K$62,6)</f>
        <v>②</v>
      </c>
      <c r="F8" s="279" t="str">
        <f>VLOOKUP($A8,'GD名簿'!$A$2:$K$62,11)</f>
        <v>(室蘭向陽中)</v>
      </c>
      <c r="G8" s="136"/>
      <c r="H8" s="149" t="s">
        <v>727</v>
      </c>
      <c r="I8" s="158">
        <v>30</v>
      </c>
      <c r="J8" s="173" t="s">
        <v>802</v>
      </c>
      <c r="L8" s="24"/>
      <c r="M8" s="24"/>
      <c r="N8" s="25"/>
      <c r="O8" s="25"/>
      <c r="P8" s="25"/>
      <c r="Q8" s="169" t="s">
        <v>807</v>
      </c>
      <c r="R8" s="25">
        <v>34</v>
      </c>
      <c r="S8" s="168" t="s">
        <v>727</v>
      </c>
      <c r="T8" s="154"/>
      <c r="U8" s="122" t="str">
        <f>VLOOKUP($Z8,'GD名簿'!$A$2:$K$62,4)</f>
        <v>林　　 怜菜</v>
      </c>
      <c r="V8" s="122" t="str">
        <f>VLOOKUP($Z8,'GD名簿'!$A$2:$K$62,6)</f>
        <v>②</v>
      </c>
      <c r="W8" s="278" t="str">
        <f>VLOOKUP($Z8,'GD名簿'!$A$2:$K$62,11)</f>
        <v>(旭川忠和中)</v>
      </c>
      <c r="X8" s="269">
        <v>26</v>
      </c>
      <c r="Z8" s="268">
        <v>27</v>
      </c>
    </row>
    <row r="9" spans="1:26" ht="13.5">
      <c r="A9" s="268"/>
      <c r="C9" s="269"/>
      <c r="D9" s="122" t="str">
        <f>VLOOKUP($A8,'GD名簿'!$A$2:$K$62,7)</f>
        <v>上野山　鈴菜</v>
      </c>
      <c r="E9" s="122" t="str">
        <f>VLOOKUP($A8,'GD名簿'!$A$2:$K$62,9)</f>
        <v>②</v>
      </c>
      <c r="F9" s="279"/>
      <c r="G9" s="135"/>
      <c r="J9" s="242" t="s">
        <v>803</v>
      </c>
      <c r="K9" s="24"/>
      <c r="L9" s="24"/>
      <c r="M9" s="24"/>
      <c r="N9" s="25"/>
      <c r="O9" s="25"/>
      <c r="P9" s="179"/>
      <c r="Q9" s="117" t="s">
        <v>808</v>
      </c>
      <c r="R9" s="25"/>
      <c r="S9" s="25"/>
      <c r="T9" s="25"/>
      <c r="U9" s="122" t="str">
        <f>VLOOKUP($Z8,'GD名簿'!$A$2:$K$62,7)</f>
        <v>榎本　凪歩</v>
      </c>
      <c r="V9" s="122" t="str">
        <f>VLOOKUP($Z8,'GD名簿'!$A$2:$K$62,9)</f>
        <v>①</v>
      </c>
      <c r="W9" s="278"/>
      <c r="X9" s="269"/>
      <c r="Z9" s="268"/>
    </row>
    <row r="10" spans="1:26" ht="14.25" thickBot="1">
      <c r="A10" s="268">
        <v>29</v>
      </c>
      <c r="C10" s="269">
        <v>4</v>
      </c>
      <c r="D10" s="122" t="str">
        <f>VLOOKUP($A10,'GD名簿'!$A$2:$K$62,4)</f>
        <v>下村　七海</v>
      </c>
      <c r="E10" s="122" t="str">
        <f>VLOOKUP($A10,'GD名簿'!$A$2:$K$62,6)</f>
        <v>②</v>
      </c>
      <c r="F10" s="279" t="str">
        <f>VLOOKUP($A10,'GD名簿'!$A$2:$K$62,11)</f>
        <v>(名寄東中)</v>
      </c>
      <c r="G10" s="22"/>
      <c r="H10" s="22"/>
      <c r="J10" s="237"/>
      <c r="K10" s="24"/>
      <c r="L10" s="24"/>
      <c r="M10" s="24"/>
      <c r="N10" s="25"/>
      <c r="O10" s="25"/>
      <c r="P10" s="179"/>
      <c r="Q10" s="28"/>
      <c r="R10" s="25"/>
      <c r="S10" s="25"/>
      <c r="T10" s="25"/>
      <c r="U10" s="122" t="str">
        <f>VLOOKUP($Z10,'GD名簿'!$A$2:$K$62,4)</f>
        <v>江口　輝美</v>
      </c>
      <c r="V10" s="122" t="str">
        <f>VLOOKUP($Z10,'GD名簿'!$A$2:$K$62,6)</f>
        <v>②</v>
      </c>
      <c r="W10" s="278" t="str">
        <f>VLOOKUP($Z10,'GD名簿'!$A$2:$K$62,11)</f>
        <v>(伊達中)</v>
      </c>
      <c r="X10" s="269">
        <v>27</v>
      </c>
      <c r="Z10" s="268">
        <v>43</v>
      </c>
    </row>
    <row r="11" spans="1:26" ht="14.25" thickBot="1">
      <c r="A11" s="268"/>
      <c r="C11" s="269"/>
      <c r="D11" s="122" t="str">
        <f>VLOOKUP($A10,'GD名簿'!$A$2:$K$62,7)</f>
        <v>田中　美波</v>
      </c>
      <c r="E11" s="122" t="str">
        <f>VLOOKUP($A10,'GD名簿'!$A$2:$K$62,9)</f>
        <v>②</v>
      </c>
      <c r="F11" s="279"/>
      <c r="H11" s="139">
        <v>15</v>
      </c>
      <c r="I11" s="107" t="s">
        <v>728</v>
      </c>
      <c r="J11" s="237"/>
      <c r="K11" s="24"/>
      <c r="L11" s="24"/>
      <c r="M11" s="24"/>
      <c r="N11" s="25"/>
      <c r="O11" s="25"/>
      <c r="P11" s="179"/>
      <c r="Q11" s="28"/>
      <c r="R11" s="116" t="s">
        <v>727</v>
      </c>
      <c r="S11" s="178">
        <v>23</v>
      </c>
      <c r="T11" s="155"/>
      <c r="U11" s="122" t="str">
        <f>VLOOKUP($Z10,'GD名簿'!$A$2:$K$62,7)</f>
        <v>高橋　百華</v>
      </c>
      <c r="V11" s="122" t="str">
        <f>VLOOKUP($Z10,'GD名簿'!$A$2:$K$62,9)</f>
        <v>②</v>
      </c>
      <c r="W11" s="278"/>
      <c r="X11" s="269"/>
      <c r="Z11" s="268"/>
    </row>
    <row r="12" spans="1:26" ht="14.25" thickBot="1">
      <c r="A12" s="268">
        <v>18</v>
      </c>
      <c r="C12" s="269">
        <v>5</v>
      </c>
      <c r="D12" s="122" t="str">
        <f>VLOOKUP($A12,'GD名簿'!$A$2:$K$62,4)</f>
        <v>宮川　慈魅</v>
      </c>
      <c r="E12" s="122" t="str">
        <f>VLOOKUP($A12,'GD名簿'!$A$2:$K$62,6)</f>
        <v>①</v>
      </c>
      <c r="F12" s="279" t="str">
        <f>VLOOKUP($A12,'GD名簿'!$A$2:$K$62,11)</f>
        <v>(岩見沢緑中)</v>
      </c>
      <c r="G12" s="24"/>
      <c r="H12" s="24"/>
      <c r="I12" s="171" t="s">
        <v>729</v>
      </c>
      <c r="J12" s="158"/>
      <c r="K12" s="24"/>
      <c r="L12" s="24"/>
      <c r="M12" s="24"/>
      <c r="N12" s="25"/>
      <c r="O12" s="25"/>
      <c r="P12" s="179"/>
      <c r="Q12" s="25"/>
      <c r="R12" s="170" t="s">
        <v>728</v>
      </c>
      <c r="S12" s="26"/>
      <c r="T12" s="26"/>
      <c r="U12" s="122" t="str">
        <f>VLOOKUP($Z12,'GD名簿'!$A$2:$K$62,4)</f>
        <v>小柳　天乃</v>
      </c>
      <c r="V12" s="122" t="str">
        <f>VLOOKUP($Z12,'GD名簿'!$A$2:$K$62,6)</f>
        <v>②</v>
      </c>
      <c r="W12" s="278" t="str">
        <f>VLOOKUP($Z12,'GD名簿'!$A$2:$K$62,11)</f>
        <v>(遺愛女子中)</v>
      </c>
      <c r="X12" s="269">
        <v>28</v>
      </c>
      <c r="Z12" s="268">
        <v>2</v>
      </c>
    </row>
    <row r="13" spans="1:26" ht="14.25" thickBot="1">
      <c r="A13" s="268"/>
      <c r="C13" s="269"/>
      <c r="D13" s="122" t="str">
        <f>VLOOKUP($A12,'GD名簿'!$A$2:$K$62,7)</f>
        <v>長井　麻衣子</v>
      </c>
      <c r="E13" s="122" t="str">
        <f>VLOOKUP($A12,'GD名簿'!$A$2:$K$62,9)</f>
        <v>①</v>
      </c>
      <c r="F13" s="279"/>
      <c r="G13" s="135"/>
      <c r="H13" s="135"/>
      <c r="J13" s="176">
        <v>38</v>
      </c>
      <c r="K13" s="173" t="s">
        <v>796</v>
      </c>
      <c r="L13" s="24"/>
      <c r="M13" s="24"/>
      <c r="N13" s="25"/>
      <c r="O13" s="25"/>
      <c r="P13" s="245" t="s">
        <v>824</v>
      </c>
      <c r="Q13" s="152">
        <v>40</v>
      </c>
      <c r="R13" s="25"/>
      <c r="S13" s="25"/>
      <c r="T13" s="25"/>
      <c r="U13" s="122" t="str">
        <f>VLOOKUP($Z12,'GD名簿'!$A$2:$K$62,7)</f>
        <v>宇佐美　里奈</v>
      </c>
      <c r="V13" s="122" t="str">
        <f>VLOOKUP($Z12,'GD名簿'!$A$2:$K$62,9)</f>
        <v>①</v>
      </c>
      <c r="W13" s="278"/>
      <c r="X13" s="269"/>
      <c r="Z13" s="268"/>
    </row>
    <row r="14" spans="1:26" ht="14.25" thickBot="1">
      <c r="A14" s="268">
        <v>1</v>
      </c>
      <c r="C14" s="269">
        <v>6</v>
      </c>
      <c r="D14" s="122" t="str">
        <f>VLOOKUP($A14,'GD名簿'!$A$2:$K$62,4)</f>
        <v>高階　希美</v>
      </c>
      <c r="E14" s="122" t="str">
        <f>VLOOKUP($A14,'GD名簿'!$A$2:$K$62,6)</f>
        <v>②</v>
      </c>
      <c r="F14" s="279" t="str">
        <f>VLOOKUP($A14,'GD名簿'!$A$2:$K$62,11)</f>
        <v>(森砂原中)</v>
      </c>
      <c r="G14" s="24"/>
      <c r="H14" s="24"/>
      <c r="K14" s="242" t="s">
        <v>731</v>
      </c>
      <c r="L14" s="24"/>
      <c r="M14" s="24"/>
      <c r="N14" s="25"/>
      <c r="O14" s="179"/>
      <c r="P14" s="170" t="s">
        <v>803</v>
      </c>
      <c r="Q14" s="25"/>
      <c r="R14" s="25"/>
      <c r="S14" s="26"/>
      <c r="T14" s="26"/>
      <c r="U14" s="122" t="str">
        <f>VLOOKUP($Z14,'GD名簿'!$A$2:$K$62,4)</f>
        <v>高橋　栞奈</v>
      </c>
      <c r="V14" s="122" t="str">
        <f>VLOOKUP($Z14,'GD名簿'!$A$2:$K$62,6)</f>
        <v>②</v>
      </c>
      <c r="W14" s="278" t="str">
        <f>VLOOKUP($Z14,'GD名簿'!$A$2:$K$62,11)</f>
        <v>(北教大付属釧路中)</v>
      </c>
      <c r="X14" s="269">
        <v>29</v>
      </c>
      <c r="Z14" s="268">
        <v>38</v>
      </c>
    </row>
    <row r="15" spans="1:26" ht="14.25" thickBot="1">
      <c r="A15" s="268"/>
      <c r="C15" s="269"/>
      <c r="D15" s="122" t="str">
        <f>VLOOKUP($A14,'GD名簿'!$A$2:$K$62,7)</f>
        <v>服部　ありさ</v>
      </c>
      <c r="E15" s="122" t="str">
        <f>VLOOKUP($A14,'GD名簿'!$A$2:$K$62,9)</f>
        <v>②</v>
      </c>
      <c r="F15" s="279"/>
      <c r="G15" s="135"/>
      <c r="H15" s="175">
        <v>16</v>
      </c>
      <c r="I15" s="149" t="s">
        <v>727</v>
      </c>
      <c r="K15" s="237"/>
      <c r="L15" s="24"/>
      <c r="M15" s="24"/>
      <c r="N15" s="25"/>
      <c r="O15" s="179"/>
      <c r="P15" s="28"/>
      <c r="Q15" s="25"/>
      <c r="R15" s="117" t="s">
        <v>728</v>
      </c>
      <c r="S15" s="152">
        <v>24</v>
      </c>
      <c r="T15" s="25"/>
      <c r="U15" s="122" t="str">
        <f>VLOOKUP($Z14,'GD名簿'!$A$2:$K$62,7)</f>
        <v>松野　沙亜耶</v>
      </c>
      <c r="V15" s="122" t="str">
        <f>VLOOKUP($Z14,'GD名簿'!$A$2:$K$62,9)</f>
        <v>②</v>
      </c>
      <c r="W15" s="278"/>
      <c r="X15" s="269"/>
      <c r="Z15" s="268"/>
    </row>
    <row r="16" spans="1:26" ht="14.25" thickBot="1">
      <c r="A16" s="268">
        <v>37</v>
      </c>
      <c r="C16" s="269">
        <v>7</v>
      </c>
      <c r="D16" s="122" t="str">
        <f>VLOOKUP($A16,'GD名簿'!$A$2:$K$62,4)</f>
        <v>佐藤　麻由</v>
      </c>
      <c r="E16" s="122" t="str">
        <f>VLOOKUP($A16,'GD名簿'!$A$2:$K$62,6)</f>
        <v>②</v>
      </c>
      <c r="F16" s="279" t="str">
        <f>VLOOKUP($A16,'GD名簿'!$A$2:$K$62,11)</f>
        <v>(芽室中)</v>
      </c>
      <c r="G16" s="127"/>
      <c r="I16" s="181" t="s">
        <v>731</v>
      </c>
      <c r="J16" s="27"/>
      <c r="K16" s="237"/>
      <c r="L16" s="24"/>
      <c r="M16" s="24"/>
      <c r="N16" s="25"/>
      <c r="O16" s="179"/>
      <c r="P16" s="28"/>
      <c r="Q16" s="151"/>
      <c r="R16" s="168" t="s">
        <v>727</v>
      </c>
      <c r="S16" s="186"/>
      <c r="T16" s="143"/>
      <c r="U16" s="122" t="str">
        <f>VLOOKUP($Z16,'GD名簿'!$A$2:$K$62,4)</f>
        <v>西尾　真衣</v>
      </c>
      <c r="V16" s="122" t="str">
        <f>VLOOKUP($Z16,'GD名簿'!$A$2:$K$62,6)</f>
        <v>②</v>
      </c>
      <c r="W16" s="278" t="str">
        <f>VLOOKUP($Z16,'GD名簿'!$A$2:$K$62,11)</f>
        <v>(芽室中)</v>
      </c>
      <c r="X16" s="269">
        <v>30</v>
      </c>
      <c r="Z16" s="268">
        <v>36</v>
      </c>
    </row>
    <row r="17" spans="1:26" ht="14.25" thickBot="1">
      <c r="A17" s="268"/>
      <c r="C17" s="269"/>
      <c r="D17" s="122" t="str">
        <f>VLOOKUP($A16,'GD名簿'!$A$2:$K$62,7)</f>
        <v>上田　紗月</v>
      </c>
      <c r="E17" s="122" t="str">
        <f>VLOOKUP($A16,'GD名簿'!$A$2:$K$62,9)</f>
        <v>①</v>
      </c>
      <c r="F17" s="279"/>
      <c r="G17" s="128">
        <v>2</v>
      </c>
      <c r="H17" s="161" t="s">
        <v>727</v>
      </c>
      <c r="I17" s="27"/>
      <c r="J17" s="27"/>
      <c r="K17" s="237"/>
      <c r="L17" s="24"/>
      <c r="M17" s="24"/>
      <c r="N17" s="25"/>
      <c r="O17" s="179"/>
      <c r="P17" s="28"/>
      <c r="Q17" s="151"/>
      <c r="R17" s="25"/>
      <c r="S17" s="188" t="s">
        <v>727</v>
      </c>
      <c r="T17" s="25">
        <v>9</v>
      </c>
      <c r="U17" s="122" t="str">
        <f>VLOOKUP($Z16,'GD名簿'!$A$2:$K$62,7)</f>
        <v>大野　弥子</v>
      </c>
      <c r="V17" s="122" t="str">
        <f>VLOOKUP($Z16,'GD名簿'!$A$2:$K$62,9)</f>
        <v>②</v>
      </c>
      <c r="W17" s="278"/>
      <c r="X17" s="269"/>
      <c r="Z17" s="268"/>
    </row>
    <row r="18" spans="1:26" ht="13.5">
      <c r="A18" s="268">
        <v>21</v>
      </c>
      <c r="C18" s="269">
        <v>8</v>
      </c>
      <c r="D18" s="122" t="str">
        <f>VLOOKUP($A18,'GD名簿'!$A$2:$K$62,4)</f>
        <v>関向　カンナ</v>
      </c>
      <c r="E18" s="122" t="str">
        <f>VLOOKUP($A18,'GD名簿'!$A$2:$K$62,6)</f>
        <v>①</v>
      </c>
      <c r="F18" s="279" t="str">
        <f>VLOOKUP($A18,'GD名簿'!$A$2:$K$62,11)</f>
        <v>(深川一已中)</v>
      </c>
      <c r="G18" s="22"/>
      <c r="H18" s="107" t="s">
        <v>728</v>
      </c>
      <c r="J18" s="107"/>
      <c r="K18" s="237"/>
      <c r="L18" s="24"/>
      <c r="M18" s="24"/>
      <c r="N18" s="25"/>
      <c r="O18" s="179"/>
      <c r="P18" s="28"/>
      <c r="Q18" s="151"/>
      <c r="R18" s="25"/>
      <c r="S18" s="170" t="s">
        <v>728</v>
      </c>
      <c r="T18" s="26"/>
      <c r="U18" s="122" t="str">
        <f>VLOOKUP($Z18,'GD名簿'!$A$2:$K$62,4)</f>
        <v>泉　　咲良</v>
      </c>
      <c r="V18" s="122" t="str">
        <f>VLOOKUP($Z18,'GD名簿'!$A$2:$K$62,6)</f>
        <v>②</v>
      </c>
      <c r="W18" s="278" t="str">
        <f>VLOOKUP($Z18,'GD名簿'!$A$2:$K$62,11)</f>
        <v>(北見光西中)</v>
      </c>
      <c r="X18" s="269">
        <v>31</v>
      </c>
      <c r="Z18" s="268">
        <v>32</v>
      </c>
    </row>
    <row r="19" spans="1:26" ht="14.25" thickBot="1">
      <c r="A19" s="268"/>
      <c r="C19" s="269"/>
      <c r="D19" s="122" t="str">
        <f>VLOOKUP($A18,'GD名簿'!$A$2:$K$62,7)</f>
        <v>西村　まりや</v>
      </c>
      <c r="E19" s="122" t="str">
        <f>VLOOKUP($A18,'GD名簿'!$A$2:$K$62,9)</f>
        <v>①</v>
      </c>
      <c r="F19" s="279"/>
      <c r="I19" s="23">
        <v>31</v>
      </c>
      <c r="J19" s="107" t="s">
        <v>728</v>
      </c>
      <c r="K19" s="237"/>
      <c r="L19" s="24"/>
      <c r="M19" s="24"/>
      <c r="N19" s="25"/>
      <c r="O19" s="179"/>
      <c r="P19" s="28"/>
      <c r="Q19" s="172" t="s">
        <v>796</v>
      </c>
      <c r="R19" s="25">
        <v>35</v>
      </c>
      <c r="S19" s="25"/>
      <c r="T19" s="25"/>
      <c r="U19" s="122" t="str">
        <f>VLOOKUP($Z18,'GD名簿'!$A$2:$K$62,7)</f>
        <v>菊池　奈央</v>
      </c>
      <c r="V19" s="122" t="str">
        <f>VLOOKUP($Z18,'GD名簿'!$A$2:$K$62,9)</f>
        <v>②</v>
      </c>
      <c r="W19" s="278"/>
      <c r="X19" s="269"/>
      <c r="Z19" s="268"/>
    </row>
    <row r="20" spans="1:26" ht="14.25" thickBot="1">
      <c r="A20" s="268">
        <v>11</v>
      </c>
      <c r="C20" s="269">
        <v>9</v>
      </c>
      <c r="D20" s="122" t="str">
        <f>VLOOKUP($A20,'GD名簿'!$A$2:$K$62,4)</f>
        <v>熊谷　恋葉紅</v>
      </c>
      <c r="E20" s="122" t="str">
        <f>VLOOKUP($A20,'GD名簿'!$A$2:$K$62,6)</f>
        <v>②</v>
      </c>
      <c r="F20" s="279" t="str">
        <f>VLOOKUP($A20,'GD名簿'!$A$2:$K$62,11)</f>
        <v>(札幌西陵中)</v>
      </c>
      <c r="G20" s="24"/>
      <c r="I20" s="158"/>
      <c r="J20" s="171" t="s">
        <v>727</v>
      </c>
      <c r="K20" s="158"/>
      <c r="L20" s="24"/>
      <c r="M20" s="24"/>
      <c r="N20" s="25"/>
      <c r="O20" s="179"/>
      <c r="P20" s="25"/>
      <c r="Q20" s="170" t="s">
        <v>803</v>
      </c>
      <c r="R20" s="25"/>
      <c r="S20" s="25"/>
      <c r="T20" s="143"/>
      <c r="U20" s="122" t="str">
        <f>VLOOKUP($Z20,'GD名簿'!$A$2:$K$62,4)</f>
        <v>佐藤　志緒利</v>
      </c>
      <c r="V20" s="122" t="str">
        <f>VLOOKUP($Z20,'GD名簿'!$A$2:$K$62,6)</f>
        <v>②</v>
      </c>
      <c r="W20" s="278" t="str">
        <f>VLOOKUP($Z20,'GD名簿'!$A$2:$K$62,11)</f>
        <v>(札幌柏丘中)</v>
      </c>
      <c r="X20" s="269">
        <v>32</v>
      </c>
      <c r="Z20" s="268">
        <v>13</v>
      </c>
    </row>
    <row r="21" spans="1:26" ht="14.25" thickBot="1">
      <c r="A21" s="268"/>
      <c r="C21" s="269"/>
      <c r="D21" s="122" t="str">
        <f>VLOOKUP($A20,'GD名簿'!$A$2:$K$62,7)</f>
        <v>小田　実穂</v>
      </c>
      <c r="E21" s="122" t="str">
        <f>VLOOKUP($A20,'GD名簿'!$A$2:$K$62,9)</f>
        <v>①</v>
      </c>
      <c r="F21" s="279"/>
      <c r="G21" s="128">
        <v>3</v>
      </c>
      <c r="H21" s="173" t="s">
        <v>727</v>
      </c>
      <c r="I21" s="158"/>
      <c r="J21" s="24"/>
      <c r="K21" s="158"/>
      <c r="L21" s="24"/>
      <c r="M21" s="24"/>
      <c r="N21" s="25"/>
      <c r="O21" s="179"/>
      <c r="P21" s="25"/>
      <c r="Q21" s="28"/>
      <c r="R21" s="25"/>
      <c r="S21" s="169" t="s">
        <v>727</v>
      </c>
      <c r="T21" s="25">
        <v>10</v>
      </c>
      <c r="U21" s="122" t="str">
        <f>VLOOKUP($Z20,'GD名簿'!$A$2:$K$62,7)</f>
        <v>小島　紗衣</v>
      </c>
      <c r="V21" s="122" t="str">
        <f>VLOOKUP($Z20,'GD名簿'!$A$2:$K$62,9)</f>
        <v>②</v>
      </c>
      <c r="W21" s="278"/>
      <c r="X21" s="269"/>
      <c r="Z21" s="268"/>
    </row>
    <row r="22" spans="1:26" ht="13.5">
      <c r="A22" s="268">
        <v>9</v>
      </c>
      <c r="C22" s="269">
        <v>10</v>
      </c>
      <c r="D22" s="122" t="str">
        <f>VLOOKUP($A22,'GD名簿'!$A$2:$K$62,4)</f>
        <v>佐藤　侑稀</v>
      </c>
      <c r="E22" s="122" t="str">
        <f>VLOOKUP($A22,'GD名簿'!$A$2:$K$62,6)</f>
        <v>②</v>
      </c>
      <c r="F22" s="279" t="str">
        <f>VLOOKUP($A22,'GD名簿'!$A$2:$K$62,11)</f>
        <v>(小樽銭函中)</v>
      </c>
      <c r="G22" s="22"/>
      <c r="H22" s="107" t="s">
        <v>731</v>
      </c>
      <c r="I22" s="237"/>
      <c r="J22" s="24"/>
      <c r="K22" s="158"/>
      <c r="L22" s="24"/>
      <c r="M22" s="24"/>
      <c r="N22" s="25"/>
      <c r="O22" s="179"/>
      <c r="P22" s="25"/>
      <c r="Q22" s="28"/>
      <c r="R22" s="25"/>
      <c r="S22" s="190" t="s">
        <v>728</v>
      </c>
      <c r="T22" s="26"/>
      <c r="U22" s="122" t="str">
        <f>VLOOKUP($Z22,'GD名簿'!$A$2:$K$62,4)</f>
        <v>河田　紗里奈</v>
      </c>
      <c r="V22" s="122" t="str">
        <f>VLOOKUP($Z22,'GD名簿'!$A$2:$K$62,6)</f>
        <v>②</v>
      </c>
      <c r="W22" s="278" t="str">
        <f>VLOOKUP($Z22,'GD名簿'!$A$2:$K$62,11)</f>
        <v>(静内第三中)</v>
      </c>
      <c r="X22" s="269">
        <v>33</v>
      </c>
      <c r="Z22" s="268">
        <v>6</v>
      </c>
    </row>
    <row r="23" spans="1:26" ht="14.25" thickBot="1">
      <c r="A23" s="268"/>
      <c r="C23" s="269"/>
      <c r="D23" s="122" t="str">
        <f>VLOOKUP($A22,'GD名簿'!$A$2:$K$62,7)</f>
        <v>白石　麗奈</v>
      </c>
      <c r="E23" s="122" t="str">
        <f>VLOOKUP($A22,'GD名簿'!$A$2:$K$62,9)</f>
        <v>①</v>
      </c>
      <c r="F23" s="279"/>
      <c r="H23" s="139">
        <v>17</v>
      </c>
      <c r="I23" s="243" t="s">
        <v>728</v>
      </c>
      <c r="J23" s="24"/>
      <c r="K23" s="158"/>
      <c r="L23" s="29"/>
      <c r="M23" s="29"/>
      <c r="N23" s="29"/>
      <c r="O23" s="246"/>
      <c r="P23" s="25"/>
      <c r="Q23" s="28"/>
      <c r="R23" s="116" t="s">
        <v>727</v>
      </c>
      <c r="S23" s="191" t="s">
        <v>745</v>
      </c>
      <c r="T23" s="25"/>
      <c r="U23" s="122" t="str">
        <f>VLOOKUP($Z22,'GD名簿'!$A$2:$K$62,7)</f>
        <v>佐藤　亜海</v>
      </c>
      <c r="V23" s="122" t="str">
        <f>VLOOKUP($Z22,'GD名簿'!$A$2:$K$62,9)</f>
        <v>①</v>
      </c>
      <c r="W23" s="278"/>
      <c r="X23" s="269"/>
      <c r="Z23" s="268"/>
    </row>
    <row r="24" spans="1:26" ht="14.25" thickBot="1">
      <c r="A24" s="268">
        <v>23</v>
      </c>
      <c r="C24" s="269">
        <v>11</v>
      </c>
      <c r="D24" s="122" t="str">
        <f>VLOOKUP($A24,'GD名簿'!$A$2:$K$62,4)</f>
        <v>佐藤　未唯</v>
      </c>
      <c r="E24" s="122" t="str">
        <f>VLOOKUP($A24,'GD名簿'!$A$2:$K$62,6)</f>
        <v>②</v>
      </c>
      <c r="F24" s="279" t="str">
        <f>VLOOKUP($A24,'GD名簿'!$A$2:$K$62,11)</f>
        <v>(旭川東明中)</v>
      </c>
      <c r="G24" s="127"/>
      <c r="H24" s="127"/>
      <c r="I24" s="171" t="s">
        <v>727</v>
      </c>
      <c r="K24" s="158"/>
      <c r="L24" s="31"/>
      <c r="M24" s="31"/>
      <c r="N24" s="31"/>
      <c r="O24" s="247"/>
      <c r="P24" s="25"/>
      <c r="Q24" s="25"/>
      <c r="R24" s="170" t="s">
        <v>728</v>
      </c>
      <c r="S24" s="26"/>
      <c r="T24" s="26"/>
      <c r="U24" s="122" t="str">
        <f>VLOOKUP($Z24,'GD名簿'!$A$2:$K$62,4)</f>
        <v>浅野　莉音</v>
      </c>
      <c r="V24" s="122" t="str">
        <f>VLOOKUP($Z24,'GD名簿'!$A$2:$K$62,6)</f>
        <v>②</v>
      </c>
      <c r="W24" s="278" t="str">
        <f>VLOOKUP($Z24,'GD名簿'!$A$2:$K$62,11)</f>
        <v>(中川中)</v>
      </c>
      <c r="X24" s="269">
        <v>34</v>
      </c>
      <c r="Z24" s="268">
        <v>28</v>
      </c>
    </row>
    <row r="25" spans="1:26" ht="14.25" thickBot="1">
      <c r="A25" s="268"/>
      <c r="C25" s="269"/>
      <c r="D25" s="122" t="str">
        <f>VLOOKUP($A24,'GD名簿'!$A$2:$K$62,7)</f>
        <v>野村　奈央</v>
      </c>
      <c r="E25" s="122" t="str">
        <f>VLOOKUP($A24,'GD名簿'!$A$2:$K$62,9)</f>
        <v>②</v>
      </c>
      <c r="F25" s="279"/>
      <c r="K25" s="176" t="s">
        <v>848</v>
      </c>
      <c r="L25" s="266" t="s">
        <v>727</v>
      </c>
      <c r="M25" s="267"/>
      <c r="N25" s="150"/>
      <c r="O25" s="262" t="s">
        <v>894</v>
      </c>
      <c r="P25" s="152" t="s">
        <v>825</v>
      </c>
      <c r="Q25" s="25"/>
      <c r="R25" s="25"/>
      <c r="S25" s="25"/>
      <c r="T25" s="25"/>
      <c r="U25" s="122" t="str">
        <f>VLOOKUP($Z24,'GD名簿'!$A$2:$K$62,7)</f>
        <v>若山　磨唯</v>
      </c>
      <c r="V25" s="122" t="str">
        <f>VLOOKUP($Z24,'GD名簿'!$A$2:$K$62,9)</f>
        <v>②</v>
      </c>
      <c r="W25" s="278"/>
      <c r="X25" s="269"/>
      <c r="Z25" s="268"/>
    </row>
    <row r="26" spans="1:26" ht="14.25" thickBot="1">
      <c r="A26" s="268">
        <v>34</v>
      </c>
      <c r="C26" s="269">
        <v>12</v>
      </c>
      <c r="D26" s="122" t="str">
        <f>VLOOKUP($A26,'GD名簿'!$A$2:$K$62,4)</f>
        <v>岩間　梨子</v>
      </c>
      <c r="E26" s="122" t="str">
        <f>VLOOKUP($A26,'GD名簿'!$A$2:$K$62,6)</f>
        <v>②</v>
      </c>
      <c r="F26" s="279" t="str">
        <f>VLOOKUP($A26,'GD名簿'!$A$2:$K$62,11)</f>
        <v>(芽室中)</v>
      </c>
      <c r="G26" s="24"/>
      <c r="H26" s="127"/>
      <c r="L26" s="108" t="s">
        <v>731</v>
      </c>
      <c r="M26" s="276" t="s">
        <v>68</v>
      </c>
      <c r="N26" s="277"/>
      <c r="O26" s="109" t="s">
        <v>895</v>
      </c>
      <c r="P26" s="25"/>
      <c r="Q26" s="25"/>
      <c r="R26" s="25"/>
      <c r="S26" s="25"/>
      <c r="T26" s="25"/>
      <c r="U26" s="122" t="str">
        <f>VLOOKUP($Z26,'GD名簿'!$A$2:$K$62,4)</f>
        <v>只野　まりん</v>
      </c>
      <c r="V26" s="122" t="str">
        <f>VLOOKUP($Z26,'GD名簿'!$A$2:$K$62,6)</f>
        <v>②</v>
      </c>
      <c r="W26" s="278" t="str">
        <f>VLOOKUP($Z26,'GD名簿'!$A$2:$K$62,11)</f>
        <v>(小樽銭函中)</v>
      </c>
      <c r="X26" s="269">
        <v>35</v>
      </c>
      <c r="Z26" s="268">
        <v>7</v>
      </c>
    </row>
    <row r="27" spans="1:26" ht="14.25" thickBot="1">
      <c r="A27" s="268"/>
      <c r="C27" s="269"/>
      <c r="D27" s="122" t="str">
        <f>VLOOKUP($A26,'GD名簿'!$A$2:$K$62,7)</f>
        <v>中村　　華</v>
      </c>
      <c r="E27" s="122" t="str">
        <f>VLOOKUP($A26,'GD名簿'!$A$2:$K$62,9)</f>
        <v>②</v>
      </c>
      <c r="F27" s="279"/>
      <c r="G27" s="135"/>
      <c r="H27" s="139">
        <v>18</v>
      </c>
      <c r="I27" s="173" t="s">
        <v>727</v>
      </c>
      <c r="L27" s="27"/>
      <c r="M27" s="149" t="s">
        <v>898</v>
      </c>
      <c r="N27" s="116" t="s">
        <v>731</v>
      </c>
      <c r="O27" s="28"/>
      <c r="P27" s="25"/>
      <c r="Q27" s="25"/>
      <c r="R27" s="116" t="s">
        <v>727</v>
      </c>
      <c r="S27" s="178">
        <v>26</v>
      </c>
      <c r="T27" s="155"/>
      <c r="U27" s="122" t="str">
        <f>VLOOKUP($Z26,'GD名簿'!$A$2:$K$62,7)</f>
        <v>若松　未希</v>
      </c>
      <c r="V27" s="122" t="str">
        <f>VLOOKUP($Z26,'GD名簿'!$A$2:$K$62,9)</f>
        <v>②</v>
      </c>
      <c r="W27" s="278"/>
      <c r="X27" s="269"/>
      <c r="Z27" s="268"/>
    </row>
    <row r="28" spans="1:26" ht="13.5">
      <c r="A28" s="268">
        <v>3</v>
      </c>
      <c r="C28" s="269">
        <v>13</v>
      </c>
      <c r="D28" s="122" t="str">
        <f>VLOOKUP($A28,'GD名簿'!$A$2:$K$62,4)</f>
        <v>平井　幸美</v>
      </c>
      <c r="E28" s="122" t="str">
        <f>VLOOKUP($A28,'GD名簿'!$A$2:$K$62,6)</f>
        <v>①</v>
      </c>
      <c r="F28" s="279" t="str">
        <f>VLOOKUP($A28,'GD名簿'!$A$2:$K$62,11)</f>
        <v>(森砂原中)</v>
      </c>
      <c r="G28" s="22"/>
      <c r="I28" s="242" t="s">
        <v>728</v>
      </c>
      <c r="J28" s="24"/>
      <c r="L28" s="27"/>
      <c r="M28" s="24"/>
      <c r="N28" s="25"/>
      <c r="O28" s="28"/>
      <c r="P28" s="25"/>
      <c r="Q28" s="179"/>
      <c r="R28" s="170" t="s">
        <v>728</v>
      </c>
      <c r="S28" s="25"/>
      <c r="T28" s="26"/>
      <c r="U28" s="122" t="str">
        <f>VLOOKUP($Z28,'GD名簿'!$A$2:$K$62,4)</f>
        <v>伊藤　茅乃</v>
      </c>
      <c r="V28" s="122" t="str">
        <f>VLOOKUP($Z28,'GD名簿'!$A$2:$K$62,6)</f>
        <v>①</v>
      </c>
      <c r="W28" s="278" t="str">
        <f>VLOOKUP($Z28,'GD名簿'!$A$2:$K$62,11)</f>
        <v>(稚内潮見が丘中)</v>
      </c>
      <c r="X28" s="269">
        <v>36</v>
      </c>
      <c r="Z28" s="268">
        <v>30</v>
      </c>
    </row>
    <row r="29" spans="1:26" ht="14.25" thickBot="1">
      <c r="A29" s="268"/>
      <c r="C29" s="269"/>
      <c r="D29" s="122" t="str">
        <f>VLOOKUP($A28,'GD名簿'!$A$2:$K$62,7)</f>
        <v>平井　　蘭</v>
      </c>
      <c r="E29" s="122" t="str">
        <f>VLOOKUP($A28,'GD名簿'!$A$2:$K$62,9)</f>
        <v>①</v>
      </c>
      <c r="F29" s="279"/>
      <c r="G29" s="23">
        <v>4</v>
      </c>
      <c r="H29" s="107" t="s">
        <v>728</v>
      </c>
      <c r="I29" s="237"/>
      <c r="J29" s="24"/>
      <c r="L29" s="27"/>
      <c r="M29" s="24"/>
      <c r="N29" s="25"/>
      <c r="O29" s="28"/>
      <c r="P29" s="25"/>
      <c r="Q29" s="179"/>
      <c r="R29" s="28"/>
      <c r="S29" s="166" t="s">
        <v>728</v>
      </c>
      <c r="T29" s="25">
        <v>11</v>
      </c>
      <c r="U29" s="122" t="str">
        <f>VLOOKUP($Z28,'GD名簿'!$A$2:$K$62,7)</f>
        <v>高橋　穂夏</v>
      </c>
      <c r="V29" s="122" t="str">
        <f>VLOOKUP($Z28,'GD名簿'!$A$2:$K$62,9)</f>
        <v>①</v>
      </c>
      <c r="W29" s="278"/>
      <c r="X29" s="269"/>
      <c r="Z29" s="268"/>
    </row>
    <row r="30" spans="1:26" ht="14.25" thickBot="1">
      <c r="A30" s="268">
        <v>25</v>
      </c>
      <c r="C30" s="269">
        <v>14</v>
      </c>
      <c r="D30" s="122" t="str">
        <f>VLOOKUP($A30,'GD名簿'!$A$2:$K$62,4)</f>
        <v>細谷　海晴</v>
      </c>
      <c r="E30" s="122" t="str">
        <f>VLOOKUP($A30,'GD名簿'!$A$2:$K$62,6)</f>
        <v>②</v>
      </c>
      <c r="F30" s="279" t="str">
        <f>VLOOKUP($A30,'GD名簿'!$A$2:$K$62,11)</f>
        <v>(旭川東陽中)</v>
      </c>
      <c r="G30" s="136"/>
      <c r="H30" s="171" t="s">
        <v>727</v>
      </c>
      <c r="I30" s="158"/>
      <c r="J30" s="24"/>
      <c r="L30" s="27"/>
      <c r="M30" s="24"/>
      <c r="N30" s="25"/>
      <c r="O30" s="28"/>
      <c r="P30" s="25"/>
      <c r="Q30" s="179"/>
      <c r="R30" s="25"/>
      <c r="S30" s="168" t="s">
        <v>727</v>
      </c>
      <c r="T30" s="154"/>
      <c r="U30" s="122" t="str">
        <f>VLOOKUP($Z30,'GD名簿'!$A$2:$K$62,4)</f>
        <v>砂金　葉月</v>
      </c>
      <c r="V30" s="122" t="str">
        <f>VLOOKUP($Z30,'GD名簿'!$A$2:$K$62,6)</f>
        <v>②</v>
      </c>
      <c r="W30" s="278" t="str">
        <f>VLOOKUP($Z30,'GD名簿'!$A$2:$K$62,11)</f>
        <v>(室蘭東明中)</v>
      </c>
      <c r="X30" s="269">
        <v>37</v>
      </c>
      <c r="Z30" s="268">
        <v>44</v>
      </c>
    </row>
    <row r="31" spans="1:26" ht="14.25" thickBot="1">
      <c r="A31" s="268"/>
      <c r="C31" s="269"/>
      <c r="D31" s="122" t="str">
        <f>VLOOKUP($A30,'GD名簿'!$A$2:$K$62,7)</f>
        <v>山澤　伶奈</v>
      </c>
      <c r="E31" s="122" t="str">
        <f>VLOOKUP($A30,'GD名簿'!$A$2:$K$62,9)</f>
        <v>②</v>
      </c>
      <c r="F31" s="279"/>
      <c r="I31" s="158">
        <v>32</v>
      </c>
      <c r="J31" s="173" t="s">
        <v>806</v>
      </c>
      <c r="L31" s="27"/>
      <c r="M31" s="24"/>
      <c r="N31" s="25"/>
      <c r="O31" s="28"/>
      <c r="P31" s="25"/>
      <c r="Q31" s="245" t="s">
        <v>727</v>
      </c>
      <c r="R31" s="25">
        <v>36</v>
      </c>
      <c r="S31" s="25"/>
      <c r="T31" s="25"/>
      <c r="U31" s="122" t="str">
        <f>VLOOKUP($Z30,'GD名簿'!$A$2:$K$62,7)</f>
        <v>庄司　有希</v>
      </c>
      <c r="V31" s="122" t="str">
        <f>VLOOKUP($Z30,'GD名簿'!$A$2:$K$62,9)</f>
        <v>②</v>
      </c>
      <c r="W31" s="278"/>
      <c r="X31" s="269"/>
      <c r="Z31" s="268"/>
    </row>
    <row r="32" spans="1:26" ht="14.25" thickBot="1">
      <c r="A32" s="268">
        <v>39</v>
      </c>
      <c r="C32" s="269">
        <v>15</v>
      </c>
      <c r="D32" s="122" t="str">
        <f>VLOOKUP($A32,'GD名簿'!$A$2:$K$62,4)</f>
        <v>鹿内　未歩</v>
      </c>
      <c r="E32" s="122" t="str">
        <f>VLOOKUP($A32,'GD名簿'!$A$2:$K$62,6)</f>
        <v>②</v>
      </c>
      <c r="F32" s="279" t="str">
        <f>VLOOKUP($A32,'GD名簿'!$A$2:$K$62,11)</f>
        <v>(白糠中)</v>
      </c>
      <c r="G32" s="110" t="s">
        <v>733</v>
      </c>
      <c r="J32" s="242" t="s">
        <v>803</v>
      </c>
      <c r="K32" s="24"/>
      <c r="L32" s="27"/>
      <c r="M32" s="24"/>
      <c r="N32" s="25"/>
      <c r="O32" s="28"/>
      <c r="P32" s="28"/>
      <c r="Q32" s="174" t="s">
        <v>811</v>
      </c>
      <c r="R32" s="25"/>
      <c r="S32" s="25"/>
      <c r="T32" s="143"/>
      <c r="U32" s="122" t="str">
        <f>VLOOKUP($Z32,'GD名簿'!$A$2:$K$62,4)</f>
        <v>大滝　千里</v>
      </c>
      <c r="V32" s="122" t="str">
        <f>VLOOKUP($Z32,'GD名簿'!$A$2:$K$62,6)</f>
        <v>②</v>
      </c>
      <c r="W32" s="278" t="str">
        <f>VLOOKUP($Z32,'GD名簿'!$A$2:$K$62,11)</f>
        <v>(静内第三中)</v>
      </c>
      <c r="X32" s="269">
        <v>38</v>
      </c>
      <c r="Z32" s="268">
        <v>5</v>
      </c>
    </row>
    <row r="33" spans="1:26" ht="14.25" thickBot="1">
      <c r="A33" s="268"/>
      <c r="C33" s="269"/>
      <c r="D33" s="122" t="str">
        <f>VLOOKUP($A32,'GD名簿'!$A$2:$K$62,7)</f>
        <v>千葉　穂乃夏</v>
      </c>
      <c r="E33" s="122" t="str">
        <f>VLOOKUP($A32,'GD名簿'!$A$2:$K$62,9)</f>
        <v>②</v>
      </c>
      <c r="F33" s="279"/>
      <c r="G33" s="23">
        <v>5</v>
      </c>
      <c r="H33" s="107"/>
      <c r="J33" s="237"/>
      <c r="K33" s="24"/>
      <c r="L33" s="27"/>
      <c r="M33" s="24"/>
      <c r="N33" s="25"/>
      <c r="O33" s="28"/>
      <c r="P33" s="28"/>
      <c r="Q33" s="117"/>
      <c r="R33" s="25"/>
      <c r="S33" s="169" t="s">
        <v>727</v>
      </c>
      <c r="T33" s="25">
        <v>12</v>
      </c>
      <c r="U33" s="122" t="str">
        <f>VLOOKUP($Z32,'GD名簿'!$A$2:$K$62,7)</f>
        <v>水谷　栞奈</v>
      </c>
      <c r="V33" s="122" t="str">
        <f>VLOOKUP($Z32,'GD名簿'!$A$2:$K$62,9)</f>
        <v>②</v>
      </c>
      <c r="W33" s="278"/>
      <c r="X33" s="269"/>
      <c r="Z33" s="268"/>
    </row>
    <row r="34" spans="1:26" ht="14.25" thickBot="1">
      <c r="A34" s="268">
        <v>12</v>
      </c>
      <c r="C34" s="269">
        <v>16</v>
      </c>
      <c r="D34" s="122" t="str">
        <f>VLOOKUP($A34,'GD名簿'!$A$2:$K$62,4)</f>
        <v>小柳　水晶</v>
      </c>
      <c r="E34" s="122" t="str">
        <f>VLOOKUP($A34,'GD名簿'!$A$2:$K$62,6)</f>
        <v>②</v>
      </c>
      <c r="F34" s="279" t="str">
        <f>VLOOKUP($A34,'GD名簿'!$A$2:$K$62,11)</f>
        <v>(北星学園女子中)</v>
      </c>
      <c r="G34" s="136"/>
      <c r="H34" s="171"/>
      <c r="I34" s="185"/>
      <c r="J34" s="237"/>
      <c r="K34" s="24"/>
      <c r="L34" s="27"/>
      <c r="M34" s="24"/>
      <c r="N34" s="25"/>
      <c r="O34" s="28"/>
      <c r="P34" s="28"/>
      <c r="Q34" s="28"/>
      <c r="R34" s="28"/>
      <c r="S34" s="117" t="s">
        <v>728</v>
      </c>
      <c r="T34" s="26"/>
      <c r="U34" s="122" t="str">
        <f>VLOOKUP($Z34,'GD名簿'!$A$2:$K$62,4)</f>
        <v>東谷　麻央</v>
      </c>
      <c r="V34" s="122" t="str">
        <f>VLOOKUP($Z34,'GD名簿'!$A$2:$K$62,6)</f>
        <v>①</v>
      </c>
      <c r="W34" s="278" t="str">
        <f>VLOOKUP($Z34,'GD名簿'!$A$2:$K$62,11)</f>
        <v>(深川一已中)</v>
      </c>
      <c r="X34" s="269">
        <v>39</v>
      </c>
      <c r="Z34" s="268">
        <v>22</v>
      </c>
    </row>
    <row r="35" spans="1:26" ht="14.25" thickBot="1">
      <c r="A35" s="268"/>
      <c r="C35" s="269"/>
      <c r="D35" s="122" t="str">
        <f>VLOOKUP($A34,'GD名簿'!$A$2:$K$62,7)</f>
        <v>上牧　令依</v>
      </c>
      <c r="E35" s="122" t="str">
        <f>VLOOKUP($A34,'GD名簿'!$A$2:$K$62,9)</f>
        <v>①</v>
      </c>
      <c r="F35" s="279"/>
      <c r="G35" s="135"/>
      <c r="H35" s="139" t="s">
        <v>744</v>
      </c>
      <c r="I35" s="187" t="s">
        <v>727</v>
      </c>
      <c r="J35" s="237"/>
      <c r="K35" s="24"/>
      <c r="L35" s="27"/>
      <c r="M35" s="24"/>
      <c r="N35" s="25"/>
      <c r="O35" s="28"/>
      <c r="P35" s="28"/>
      <c r="Q35" s="28"/>
      <c r="R35" s="117" t="s">
        <v>728</v>
      </c>
      <c r="S35" s="152" t="s">
        <v>746</v>
      </c>
      <c r="T35" s="25"/>
      <c r="U35" s="122" t="str">
        <f>VLOOKUP($Z34,'GD名簿'!$A$2:$K$62,7)</f>
        <v>立花　あかり</v>
      </c>
      <c r="V35" s="122" t="str">
        <f>VLOOKUP($Z34,'GD名簿'!$A$2:$K$62,9)</f>
        <v>①</v>
      </c>
      <c r="W35" s="278"/>
      <c r="X35" s="269"/>
      <c r="Z35" s="268"/>
    </row>
    <row r="36" spans="1:26" ht="14.25" thickBot="1">
      <c r="A36" s="268">
        <v>4</v>
      </c>
      <c r="C36" s="269">
        <v>17</v>
      </c>
      <c r="D36" s="122" t="str">
        <f>VLOOKUP($A36,'GD名簿'!$A$2:$K$62,4)</f>
        <v>水谷　朱里</v>
      </c>
      <c r="E36" s="122" t="str">
        <f>VLOOKUP($A36,'GD名簿'!$A$2:$K$62,6)</f>
        <v>①</v>
      </c>
      <c r="F36" s="279" t="str">
        <f>VLOOKUP($A36,'GD名簿'!$A$2:$K$62,11)</f>
        <v>(平取中)</v>
      </c>
      <c r="G36" s="22"/>
      <c r="H36" s="22"/>
      <c r="I36" s="182" t="s">
        <v>728</v>
      </c>
      <c r="J36" s="158"/>
      <c r="K36" s="24"/>
      <c r="L36" s="27"/>
      <c r="M36" s="24"/>
      <c r="N36" s="25"/>
      <c r="O36" s="28"/>
      <c r="P36" s="28"/>
      <c r="Q36" s="25"/>
      <c r="R36" s="168" t="s">
        <v>727</v>
      </c>
      <c r="S36" s="143"/>
      <c r="T36" s="143"/>
      <c r="U36" s="122" t="str">
        <f>VLOOKUP($Z36,'GD名簿'!$A$2:$K$62,4)</f>
        <v>川上　しずく</v>
      </c>
      <c r="V36" s="122" t="str">
        <f>VLOOKUP($Z36,'GD名簿'!$A$2:$K$62,6)</f>
        <v>②</v>
      </c>
      <c r="W36" s="278" t="str">
        <f>VLOOKUP($Z36,'GD名簿'!$A$2:$K$62,11)</f>
        <v>(南幌中)</v>
      </c>
      <c r="X36" s="269">
        <v>40</v>
      </c>
      <c r="Z36" s="268">
        <v>17</v>
      </c>
    </row>
    <row r="37" spans="1:26" ht="14.25" thickBot="1">
      <c r="A37" s="268"/>
      <c r="C37" s="269"/>
      <c r="D37" s="122" t="str">
        <f>VLOOKUP($A36,'GD名簿'!$A$2:$K$62,7)</f>
        <v>広瀬　あずみ</v>
      </c>
      <c r="E37" s="122" t="str">
        <f>VLOOKUP($A36,'GD名簿'!$A$2:$K$62,9)</f>
        <v>①</v>
      </c>
      <c r="F37" s="279"/>
      <c r="J37" s="176" t="s">
        <v>822</v>
      </c>
      <c r="K37" s="161" t="s">
        <v>802</v>
      </c>
      <c r="L37" s="27"/>
      <c r="M37" s="24"/>
      <c r="N37" s="25"/>
      <c r="O37" s="28"/>
      <c r="P37" s="117" t="s">
        <v>728</v>
      </c>
      <c r="Q37" s="152">
        <v>41</v>
      </c>
      <c r="R37" s="25"/>
      <c r="S37" s="25"/>
      <c r="T37" s="25"/>
      <c r="U37" s="122" t="str">
        <f>VLOOKUP($Z36,'GD名簿'!$A$2:$K$62,7)</f>
        <v>中川　真琴</v>
      </c>
      <c r="V37" s="122" t="str">
        <f>VLOOKUP($Z36,'GD名簿'!$A$2:$K$62,9)</f>
        <v>②</v>
      </c>
      <c r="W37" s="278"/>
      <c r="X37" s="269"/>
      <c r="Z37" s="268"/>
    </row>
    <row r="38" spans="1:26" ht="14.25" thickBot="1">
      <c r="A38" s="268">
        <v>42</v>
      </c>
      <c r="C38" s="269">
        <v>18</v>
      </c>
      <c r="D38" s="122" t="str">
        <f>VLOOKUP($A38,'GD名簿'!$A$2:$K$62,4)</f>
        <v>阿野　令那</v>
      </c>
      <c r="E38" s="122" t="str">
        <f>VLOOKUP($A38,'GD名簿'!$A$2:$K$62,6)</f>
        <v>①</v>
      </c>
      <c r="F38" s="279" t="str">
        <f>VLOOKUP($A38,'GD名簿'!$A$2:$K$62,11)</f>
        <v>(壮瞥中)</v>
      </c>
      <c r="G38" s="24"/>
      <c r="H38" s="127"/>
      <c r="K38" s="107" t="s">
        <v>823</v>
      </c>
      <c r="L38" s="24"/>
      <c r="M38" s="24"/>
      <c r="N38" s="25"/>
      <c r="O38" s="25"/>
      <c r="P38" s="168" t="s">
        <v>727</v>
      </c>
      <c r="Q38" s="25"/>
      <c r="R38" s="25"/>
      <c r="S38" s="25"/>
      <c r="T38" s="25"/>
      <c r="U38" s="122" t="str">
        <f>VLOOKUP($Z38,'GD名簿'!$A$2:$K$62,4)</f>
        <v>佐々木　萌実</v>
      </c>
      <c r="V38" s="122" t="str">
        <f>VLOOKUP($Z38,'GD名簿'!$A$2:$K$62,6)</f>
        <v>②</v>
      </c>
      <c r="W38" s="278" t="str">
        <f>VLOOKUP($Z38,'GD名簿'!$A$2:$K$62,11)</f>
        <v>(旭川広陵中)</v>
      </c>
      <c r="X38" s="269">
        <v>41</v>
      </c>
      <c r="Z38" s="268">
        <v>24</v>
      </c>
    </row>
    <row r="39" spans="1:26" ht="14.25" thickBot="1">
      <c r="A39" s="268"/>
      <c r="C39" s="269"/>
      <c r="D39" s="122" t="str">
        <f>VLOOKUP($A38,'GD名簿'!$A$2:$K$62,7)</f>
        <v>高畑　満千香</v>
      </c>
      <c r="E39" s="122" t="str">
        <f>VLOOKUP($A38,'GD名簿'!$A$2:$K$62,9)</f>
        <v>②</v>
      </c>
      <c r="F39" s="279"/>
      <c r="G39" s="135"/>
      <c r="H39" s="139">
        <v>20</v>
      </c>
      <c r="I39" s="183" t="s">
        <v>727</v>
      </c>
      <c r="K39" s="27"/>
      <c r="L39" s="24"/>
      <c r="M39" s="24"/>
      <c r="N39" s="25"/>
      <c r="O39" s="25"/>
      <c r="P39" s="179"/>
      <c r="Q39" s="25"/>
      <c r="R39" s="116" t="s">
        <v>727</v>
      </c>
      <c r="S39" s="178">
        <v>28</v>
      </c>
      <c r="T39" s="155"/>
      <c r="U39" s="122" t="str">
        <f>VLOOKUP($Z38,'GD名簿'!$A$2:$K$62,7)</f>
        <v>稲垣　千尋</v>
      </c>
      <c r="V39" s="122" t="str">
        <f>VLOOKUP($Z38,'GD名簿'!$A$2:$K$62,9)</f>
        <v>②</v>
      </c>
      <c r="W39" s="278"/>
      <c r="X39" s="269"/>
      <c r="Z39" s="268"/>
    </row>
    <row r="40" spans="1:26" ht="14.25" thickBot="1">
      <c r="A40" s="268">
        <v>26</v>
      </c>
      <c r="C40" s="269">
        <v>19</v>
      </c>
      <c r="D40" s="122" t="str">
        <f>VLOOKUP($A40,'GD名簿'!$A$2:$K$62,4)</f>
        <v>賀好　玲奈</v>
      </c>
      <c r="E40" s="122" t="str">
        <f>VLOOKUP($A40,'GD名簿'!$A$2:$K$62,6)</f>
        <v>②</v>
      </c>
      <c r="F40" s="279" t="str">
        <f>VLOOKUP($A40,'GD名簿'!$A$2:$K$62,11)</f>
        <v>(旭川東陽中)</v>
      </c>
      <c r="G40" s="127"/>
      <c r="I40" s="181" t="s">
        <v>728</v>
      </c>
      <c r="J40" s="27"/>
      <c r="K40" s="27"/>
      <c r="L40" s="24"/>
      <c r="M40" s="24"/>
      <c r="N40" s="25"/>
      <c r="O40" s="25"/>
      <c r="P40" s="179"/>
      <c r="Q40" s="179"/>
      <c r="R40" s="170" t="s">
        <v>728</v>
      </c>
      <c r="S40" s="26"/>
      <c r="T40" s="26"/>
      <c r="U40" s="122" t="str">
        <f>VLOOKUP($Z40,'GD名簿'!$A$2:$K$62,4)</f>
        <v>只野　真理</v>
      </c>
      <c r="V40" s="122" t="str">
        <f>VLOOKUP($Z40,'GD名簿'!$A$2:$K$62,6)</f>
        <v>②</v>
      </c>
      <c r="W40" s="278" t="str">
        <f>VLOOKUP($Z40,'GD名簿'!$A$2:$K$62,11)</f>
        <v>(池田中)</v>
      </c>
      <c r="X40" s="269">
        <v>42</v>
      </c>
      <c r="Z40" s="268">
        <v>35</v>
      </c>
    </row>
    <row r="41" spans="1:26" ht="14.25" thickBot="1">
      <c r="A41" s="268"/>
      <c r="C41" s="269"/>
      <c r="D41" s="122" t="str">
        <f>VLOOKUP($A40,'GD名簿'!$A$2:$K$62,7)</f>
        <v>横山　楓恋</v>
      </c>
      <c r="E41" s="122" t="str">
        <f>VLOOKUP($A40,'GD名簿'!$A$2:$K$62,9)</f>
        <v>②</v>
      </c>
      <c r="F41" s="279"/>
      <c r="G41" s="128">
        <v>6</v>
      </c>
      <c r="H41" s="161" t="s">
        <v>727</v>
      </c>
      <c r="I41" s="27"/>
      <c r="J41" s="27"/>
      <c r="K41" s="27"/>
      <c r="L41" s="24"/>
      <c r="M41" s="24"/>
      <c r="N41" s="25"/>
      <c r="O41" s="25"/>
      <c r="P41" s="179"/>
      <c r="Q41" s="179"/>
      <c r="R41" s="116"/>
      <c r="S41" s="25"/>
      <c r="T41" s="25"/>
      <c r="U41" s="122" t="str">
        <f>VLOOKUP($Z40,'GD名簿'!$A$2:$K$62,7)</f>
        <v>佐々木　美緒</v>
      </c>
      <c r="V41" s="122" t="str">
        <f>VLOOKUP($Z40,'GD名簿'!$A$2:$K$62,9)</f>
        <v>②</v>
      </c>
      <c r="W41" s="278"/>
      <c r="X41" s="269"/>
      <c r="Z41" s="268"/>
    </row>
    <row r="42" spans="1:26" ht="14.25" thickBot="1">
      <c r="A42" s="268">
        <v>8</v>
      </c>
      <c r="C42" s="269">
        <v>20</v>
      </c>
      <c r="D42" s="122" t="str">
        <f>VLOOKUP($A42,'GD名簿'!$A$2:$K$62,4)</f>
        <v>加藤　愛美</v>
      </c>
      <c r="E42" s="122" t="str">
        <f>VLOOKUP($A42,'GD名簿'!$A$2:$K$62,6)</f>
        <v>②</v>
      </c>
      <c r="F42" s="279" t="str">
        <f>VLOOKUP($A42,'GD名簿'!$A$2:$K$62,11)</f>
        <v>(小樽長橋中)</v>
      </c>
      <c r="G42" s="22"/>
      <c r="H42" s="107" t="s">
        <v>728</v>
      </c>
      <c r="J42" s="27"/>
      <c r="K42" s="27"/>
      <c r="L42" s="24"/>
      <c r="M42" s="24"/>
      <c r="N42" s="25"/>
      <c r="O42" s="25"/>
      <c r="P42" s="179"/>
      <c r="Q42" s="169" t="s">
        <v>812</v>
      </c>
      <c r="R42" s="25">
        <v>37</v>
      </c>
      <c r="S42" s="25"/>
      <c r="T42" s="143"/>
      <c r="U42" s="122" t="str">
        <f>VLOOKUP($Z42,'GD名簿'!$A$2:$K$62,4)</f>
        <v>清田　実来</v>
      </c>
      <c r="V42" s="122" t="str">
        <f>VLOOKUP($Z42,'GD名簿'!$A$2:$K$62,6)</f>
        <v>②</v>
      </c>
      <c r="W42" s="278" t="str">
        <f>VLOOKUP($Z42,'GD名簿'!$A$2:$K$62,11)</f>
        <v>(根室厚床中)</v>
      </c>
      <c r="X42" s="269">
        <v>43</v>
      </c>
      <c r="Z42" s="268">
        <v>40</v>
      </c>
    </row>
    <row r="43" spans="1:26" ht="14.25" thickBot="1">
      <c r="A43" s="268"/>
      <c r="C43" s="269"/>
      <c r="D43" s="122" t="str">
        <f>VLOOKUP($A42,'GD名簿'!$A$2:$K$62,7)</f>
        <v>村上　瑞季</v>
      </c>
      <c r="E43" s="122" t="str">
        <f>VLOOKUP($A42,'GD名簿'!$A$2:$K$62,9)</f>
        <v>②</v>
      </c>
      <c r="F43" s="279"/>
      <c r="I43" s="23">
        <v>33</v>
      </c>
      <c r="J43" s="160" t="s">
        <v>809</v>
      </c>
      <c r="K43" s="27"/>
      <c r="L43" s="24"/>
      <c r="M43" s="24"/>
      <c r="N43" s="25"/>
      <c r="O43" s="25"/>
      <c r="P43" s="25"/>
      <c r="Q43" s="117" t="s">
        <v>811</v>
      </c>
      <c r="R43" s="25"/>
      <c r="S43" s="169" t="s">
        <v>727</v>
      </c>
      <c r="T43" s="25">
        <v>13</v>
      </c>
      <c r="U43" s="122" t="str">
        <f>VLOOKUP($Z42,'GD名簿'!$A$2:$K$62,7)</f>
        <v>斎藤　明子</v>
      </c>
      <c r="V43" s="122" t="str">
        <f>VLOOKUP($Z42,'GD名簿'!$A$2:$K$62,9)</f>
        <v>②</v>
      </c>
      <c r="W43" s="278"/>
      <c r="X43" s="269"/>
      <c r="Z43" s="268"/>
    </row>
    <row r="44" spans="1:26" ht="14.25" thickBot="1">
      <c r="A44" s="268">
        <v>19</v>
      </c>
      <c r="C44" s="269">
        <v>21</v>
      </c>
      <c r="D44" s="122" t="str">
        <f>VLOOKUP($A44,'GD名簿'!$A$2:$K$62,4)</f>
        <v>星　　　菜摘</v>
      </c>
      <c r="E44" s="122" t="str">
        <f>VLOOKUP($A44,'GD名簿'!$A$2:$K$62,6)</f>
        <v>②</v>
      </c>
      <c r="F44" s="279" t="str">
        <f>VLOOKUP($A44,'GD名簿'!$A$2:$K$62,11)</f>
        <v>(南幌中)</v>
      </c>
      <c r="G44" s="24"/>
      <c r="I44" s="158"/>
      <c r="J44" s="149" t="s">
        <v>810</v>
      </c>
      <c r="L44" s="24"/>
      <c r="M44" s="24"/>
      <c r="N44" s="25"/>
      <c r="O44" s="25"/>
      <c r="P44" s="25"/>
      <c r="Q44" s="28"/>
      <c r="R44" s="25"/>
      <c r="S44" s="190" t="s">
        <v>728</v>
      </c>
      <c r="T44" s="26"/>
      <c r="U44" s="122" t="str">
        <f>VLOOKUP($Z44,'GD名簿'!$A$2:$K$62,4)</f>
        <v>旭　　若菜</v>
      </c>
      <c r="V44" s="122" t="str">
        <f>VLOOKUP($Z44,'GD名簿'!$A$2:$K$62,6)</f>
        <v>②</v>
      </c>
      <c r="W44" s="278" t="str">
        <f>VLOOKUP($Z44,'GD名簿'!$A$2:$K$62,11)</f>
        <v>(斜里中)</v>
      </c>
      <c r="X44" s="269">
        <v>44</v>
      </c>
      <c r="Z44" s="268">
        <v>33</v>
      </c>
    </row>
    <row r="45" spans="1:26" ht="14.25" thickBot="1">
      <c r="A45" s="268"/>
      <c r="C45" s="269"/>
      <c r="D45" s="122" t="str">
        <f>VLOOKUP($A44,'GD名簿'!$A$2:$K$62,7)</f>
        <v>西野　摩耶</v>
      </c>
      <c r="E45" s="122" t="str">
        <f>VLOOKUP($A44,'GD名簿'!$A$2:$K$62,9)</f>
        <v>②</v>
      </c>
      <c r="F45" s="279"/>
      <c r="G45" s="128">
        <v>7</v>
      </c>
      <c r="H45" s="173" t="s">
        <v>727</v>
      </c>
      <c r="I45" s="158"/>
      <c r="J45" s="24"/>
      <c r="L45" s="24"/>
      <c r="M45" s="24"/>
      <c r="N45" s="25"/>
      <c r="O45" s="25"/>
      <c r="P45" s="25"/>
      <c r="Q45" s="28"/>
      <c r="R45" s="172" t="s">
        <v>727</v>
      </c>
      <c r="S45" s="152">
        <v>29</v>
      </c>
      <c r="T45" s="25"/>
      <c r="U45" s="122" t="str">
        <f>VLOOKUP($Z44,'GD名簿'!$A$2:$K$62,7)</f>
        <v>今野　里彩</v>
      </c>
      <c r="V45" s="122" t="str">
        <f>VLOOKUP($Z44,'GD名簿'!$A$2:$K$62,9)</f>
        <v>②</v>
      </c>
      <c r="W45" s="278"/>
      <c r="X45" s="269"/>
      <c r="Z45" s="268"/>
    </row>
    <row r="46" spans="1:26" ht="13.5">
      <c r="A46" s="268">
        <v>14</v>
      </c>
      <c r="C46" s="269">
        <v>22</v>
      </c>
      <c r="D46" s="122" t="str">
        <f>VLOOKUP($A46,'GD名簿'!$A$2:$K$62,4)</f>
        <v>竹谷　優紀</v>
      </c>
      <c r="E46" s="122" t="str">
        <f>VLOOKUP($A46,'GD名簿'!$A$2:$K$62,6)</f>
        <v>②</v>
      </c>
      <c r="F46" s="279" t="str">
        <f>VLOOKUP($A46,'GD名簿'!$A$2:$K$62,11)</f>
        <v>(札幌西陵中)</v>
      </c>
      <c r="G46" s="22"/>
      <c r="H46" s="107" t="s">
        <v>728</v>
      </c>
      <c r="I46" s="237"/>
      <c r="J46" s="24"/>
      <c r="L46" s="24"/>
      <c r="M46" s="24"/>
      <c r="N46" s="25"/>
      <c r="O46" s="25"/>
      <c r="P46" s="25"/>
      <c r="Q46" s="25"/>
      <c r="R46" s="170" t="s">
        <v>731</v>
      </c>
      <c r="S46" s="193"/>
      <c r="T46" s="25"/>
      <c r="U46" s="122" t="str">
        <f>VLOOKUP($Z46,'GD名簿'!$A$2:$K$62,4)</f>
        <v>小山　恵里奈</v>
      </c>
      <c r="V46" s="122" t="str">
        <f>VLOOKUP($Z46,'GD名簿'!$A$2:$K$62,6)</f>
        <v>②</v>
      </c>
      <c r="W46" s="278" t="str">
        <f>VLOOKUP($Z46,'GD名簿'!$A$2:$K$62,11)</f>
        <v>(札幌前田北中)</v>
      </c>
      <c r="X46" s="269">
        <v>45</v>
      </c>
      <c r="Z46" s="268">
        <v>10</v>
      </c>
    </row>
    <row r="47" spans="1:26" ht="14.25" thickBot="1">
      <c r="A47" s="268"/>
      <c r="C47" s="269"/>
      <c r="D47" s="122" t="str">
        <f>VLOOKUP($A46,'GD名簿'!$A$2:$K$62,7)</f>
        <v>今野　七海</v>
      </c>
      <c r="E47" s="122" t="str">
        <f>VLOOKUP($A46,'GD名簿'!$A$2:$K$62,9)</f>
        <v>②</v>
      </c>
      <c r="F47" s="279"/>
      <c r="H47" s="139">
        <v>21</v>
      </c>
      <c r="I47" s="243" t="s">
        <v>727</v>
      </c>
      <c r="J47" s="24"/>
      <c r="L47" s="24"/>
      <c r="M47" s="24"/>
      <c r="N47" s="25"/>
      <c r="O47" s="25"/>
      <c r="P47" s="25"/>
      <c r="Q47" s="25"/>
      <c r="R47" s="25"/>
      <c r="S47" s="192"/>
      <c r="T47" s="192"/>
      <c r="U47" s="122" t="str">
        <f>VLOOKUP($Z46,'GD名簿'!$A$2:$K$62,7)</f>
        <v>昆野　なつみ</v>
      </c>
      <c r="V47" s="122" t="str">
        <f>VLOOKUP($Z46,'GD名簿'!$A$2:$K$62,9)</f>
        <v>②</v>
      </c>
      <c r="W47" s="278"/>
      <c r="X47" s="269"/>
      <c r="Z47" s="268"/>
    </row>
    <row r="48" spans="1:24" ht="14.25" thickBot="1">
      <c r="A48" s="268">
        <v>31</v>
      </c>
      <c r="C48" s="269">
        <v>23</v>
      </c>
      <c r="D48" s="122" t="str">
        <f>VLOOKUP($A48,'GD名簿'!$A$2:$K$62,4)</f>
        <v>東海林　理子</v>
      </c>
      <c r="E48" s="122" t="str">
        <f>VLOOKUP($A48,'GD名簿'!$A$2:$K$62,6)</f>
        <v>②</v>
      </c>
      <c r="F48" s="279" t="str">
        <f>VLOOKUP($A48,'GD名簿'!$A$2:$K$62,11)</f>
        <v>(北見光西中)</v>
      </c>
      <c r="G48" s="24"/>
      <c r="H48" s="24"/>
      <c r="I48" s="171" t="s">
        <v>728</v>
      </c>
      <c r="L48" s="24" t="s">
        <v>0</v>
      </c>
      <c r="M48" s="24"/>
      <c r="N48" s="25"/>
      <c r="O48" s="25"/>
      <c r="P48" s="25"/>
      <c r="Q48" s="25"/>
      <c r="R48" s="25"/>
      <c r="S48" s="25"/>
      <c r="T48" s="25"/>
      <c r="U48" s="123"/>
      <c r="V48" s="123"/>
      <c r="W48" s="123"/>
      <c r="X48" s="36"/>
    </row>
    <row r="49" spans="1:24" ht="13.5">
      <c r="A49" s="268"/>
      <c r="C49" s="269"/>
      <c r="D49" s="122" t="str">
        <f>VLOOKUP($A48,'GD名簿'!$A$2:$K$62,7)</f>
        <v>佐藤　亜美</v>
      </c>
      <c r="E49" s="122" t="str">
        <f>VLOOKUP($A48,'GD名簿'!$A$2:$K$62,9)</f>
        <v>②</v>
      </c>
      <c r="F49" s="279"/>
      <c r="G49" s="135"/>
      <c r="H49" s="135"/>
      <c r="L49" s="24"/>
      <c r="M49" s="24"/>
      <c r="N49" s="25"/>
      <c r="O49" s="25"/>
      <c r="P49" s="25"/>
      <c r="Q49" s="25"/>
      <c r="R49" s="25"/>
      <c r="S49" s="25"/>
      <c r="T49" s="25"/>
      <c r="U49" s="123"/>
      <c r="V49" s="123"/>
      <c r="W49" s="123"/>
      <c r="X49" s="36"/>
    </row>
    <row r="50" spans="3:24" ht="13.5">
      <c r="C50" s="33"/>
      <c r="D50" s="123"/>
      <c r="E50" s="123"/>
      <c r="F50" s="35"/>
      <c r="G50" s="24"/>
      <c r="H50" s="24"/>
      <c r="I50" s="24"/>
      <c r="J50" s="24"/>
      <c r="K50" s="24"/>
      <c r="L50" s="24"/>
      <c r="M50" s="24"/>
      <c r="N50" s="25"/>
      <c r="O50" s="25"/>
      <c r="P50" s="25"/>
      <c r="Q50" s="25"/>
      <c r="R50" s="25"/>
      <c r="S50" s="25"/>
      <c r="T50" s="25"/>
      <c r="U50" s="124"/>
      <c r="V50" s="123"/>
      <c r="W50" s="123"/>
      <c r="X50" s="36"/>
    </row>
    <row r="51" spans="3:24" ht="13.5">
      <c r="C51" s="33"/>
      <c r="D51" s="123"/>
      <c r="E51" s="123"/>
      <c r="F51" s="35"/>
      <c r="G51" s="24"/>
      <c r="H51" s="24"/>
      <c r="I51" s="24"/>
      <c r="J51" s="24"/>
      <c r="K51" s="24"/>
      <c r="L51" s="24"/>
      <c r="M51" s="24"/>
      <c r="N51" s="25"/>
      <c r="O51" s="25"/>
      <c r="P51" s="25"/>
      <c r="Q51" s="25"/>
      <c r="R51" s="25"/>
      <c r="S51" s="25"/>
      <c r="T51" s="25"/>
      <c r="U51" s="124"/>
      <c r="V51" s="123"/>
      <c r="W51" s="123"/>
      <c r="X51" s="36"/>
    </row>
    <row r="52" spans="3:24" ht="13.5">
      <c r="C52" s="33"/>
      <c r="D52" s="123"/>
      <c r="E52" s="123"/>
      <c r="F52" s="35"/>
      <c r="G52" s="24"/>
      <c r="H52" s="24"/>
      <c r="I52" s="24"/>
      <c r="J52" s="24"/>
      <c r="K52" s="24"/>
      <c r="L52" s="24"/>
      <c r="M52" s="24"/>
      <c r="N52" s="25"/>
      <c r="O52" s="25"/>
      <c r="P52" s="25"/>
      <c r="Q52" s="25"/>
      <c r="R52" s="25"/>
      <c r="S52" s="25"/>
      <c r="T52" s="25"/>
      <c r="U52" s="124"/>
      <c r="V52" s="123"/>
      <c r="W52" s="123"/>
      <c r="X52" s="36"/>
    </row>
    <row r="53" spans="3:24" ht="13.5">
      <c r="C53" s="33"/>
      <c r="D53" s="123"/>
      <c r="E53" s="123"/>
      <c r="F53" s="35"/>
      <c r="G53" s="24"/>
      <c r="H53" s="24"/>
      <c r="I53" s="24"/>
      <c r="J53" s="24"/>
      <c r="K53" s="24"/>
      <c r="L53" s="24"/>
      <c r="M53" s="24"/>
      <c r="N53" s="25"/>
      <c r="O53" s="25"/>
      <c r="P53" s="25"/>
      <c r="Q53" s="25"/>
      <c r="R53" s="25"/>
      <c r="S53" s="25"/>
      <c r="T53" s="25"/>
      <c r="U53" s="124"/>
      <c r="V53" s="123"/>
      <c r="W53" s="123"/>
      <c r="X53" s="36"/>
    </row>
    <row r="54" spans="3:24" ht="13.5">
      <c r="C54" s="33"/>
      <c r="D54" s="123"/>
      <c r="E54" s="123"/>
      <c r="F54" s="35"/>
      <c r="G54" s="24"/>
      <c r="H54" s="24"/>
      <c r="I54" s="24"/>
      <c r="J54" s="24"/>
      <c r="K54" s="24"/>
      <c r="L54" s="24"/>
      <c r="M54" s="24"/>
      <c r="N54" s="25"/>
      <c r="O54" s="25"/>
      <c r="P54" s="25"/>
      <c r="Q54" s="25"/>
      <c r="R54" s="25"/>
      <c r="S54" s="25"/>
      <c r="T54" s="25"/>
      <c r="U54" s="124"/>
      <c r="V54" s="123"/>
      <c r="W54" s="123"/>
      <c r="X54" s="36"/>
    </row>
    <row r="55" spans="3:24" ht="13.5">
      <c r="C55" s="33"/>
      <c r="D55" s="123"/>
      <c r="E55" s="123"/>
      <c r="F55" s="35"/>
      <c r="G55" s="24"/>
      <c r="H55" s="24"/>
      <c r="I55" s="24"/>
      <c r="J55" s="24"/>
      <c r="K55" s="24"/>
      <c r="L55" s="24"/>
      <c r="M55" s="24"/>
      <c r="N55" s="25"/>
      <c r="O55" s="25"/>
      <c r="P55" s="25"/>
      <c r="Q55" s="25"/>
      <c r="R55" s="25"/>
      <c r="S55" s="25"/>
      <c r="T55" s="25"/>
      <c r="U55" s="124"/>
      <c r="V55" s="123"/>
      <c r="W55" s="123"/>
      <c r="X55" s="36"/>
    </row>
    <row r="56" spans="3:24" ht="13.5">
      <c r="C56" s="33"/>
      <c r="D56" s="123"/>
      <c r="E56" s="123"/>
      <c r="F56" s="35"/>
      <c r="G56" s="24"/>
      <c r="H56" s="24"/>
      <c r="I56" s="24"/>
      <c r="J56" s="24"/>
      <c r="K56" s="24"/>
      <c r="L56" s="24"/>
      <c r="M56" s="24"/>
      <c r="N56" s="25"/>
      <c r="O56" s="25"/>
      <c r="P56" s="25"/>
      <c r="Q56" s="25"/>
      <c r="R56" s="25"/>
      <c r="S56" s="25"/>
      <c r="T56" s="25"/>
      <c r="U56" s="124"/>
      <c r="V56" s="123"/>
      <c r="W56" s="123"/>
      <c r="X56" s="36"/>
    </row>
    <row r="57" spans="3:24" ht="13.5">
      <c r="C57" s="33"/>
      <c r="D57" s="123"/>
      <c r="E57" s="123"/>
      <c r="F57" s="35"/>
      <c r="G57" s="24"/>
      <c r="H57" s="24"/>
      <c r="I57" s="24"/>
      <c r="J57" s="24"/>
      <c r="K57" s="24"/>
      <c r="L57" s="24"/>
      <c r="M57" s="24"/>
      <c r="N57" s="25"/>
      <c r="O57" s="25"/>
      <c r="P57" s="25"/>
      <c r="Q57" s="25"/>
      <c r="R57" s="25"/>
      <c r="S57" s="25"/>
      <c r="T57" s="25"/>
      <c r="U57" s="124"/>
      <c r="V57" s="123"/>
      <c r="W57" s="123"/>
      <c r="X57" s="36"/>
    </row>
    <row r="58" spans="3:24" ht="13.5">
      <c r="C58" s="33"/>
      <c r="D58" s="123"/>
      <c r="E58" s="123"/>
      <c r="F58" s="35"/>
      <c r="G58" s="24"/>
      <c r="H58" s="24"/>
      <c r="I58" s="24"/>
      <c r="J58" s="24"/>
      <c r="K58" s="24"/>
      <c r="L58" s="24"/>
      <c r="M58" s="24"/>
      <c r="N58" s="25"/>
      <c r="O58" s="25"/>
      <c r="P58" s="25"/>
      <c r="Q58" s="25"/>
      <c r="R58" s="25"/>
      <c r="S58" s="25"/>
      <c r="T58" s="25"/>
      <c r="U58" s="124"/>
      <c r="V58" s="123"/>
      <c r="W58" s="123"/>
      <c r="X58" s="36"/>
    </row>
    <row r="59" spans="3:24" ht="13.5">
      <c r="C59" s="33"/>
      <c r="D59" s="123"/>
      <c r="E59" s="123"/>
      <c r="F59" s="35"/>
      <c r="G59" s="24"/>
      <c r="H59" s="24"/>
      <c r="I59" s="24"/>
      <c r="J59" s="24"/>
      <c r="K59" s="24"/>
      <c r="L59" s="24"/>
      <c r="M59" s="24"/>
      <c r="N59" s="25"/>
      <c r="O59" s="25"/>
      <c r="P59" s="25"/>
      <c r="Q59" s="25"/>
      <c r="R59" s="25"/>
      <c r="S59" s="25"/>
      <c r="T59" s="25"/>
      <c r="U59" s="124"/>
      <c r="V59" s="123"/>
      <c r="W59" s="123"/>
      <c r="X59" s="36"/>
    </row>
    <row r="60" spans="3:24" ht="13.5">
      <c r="C60" s="33"/>
      <c r="D60" s="123"/>
      <c r="E60" s="123"/>
      <c r="F60" s="35"/>
      <c r="G60" s="24"/>
      <c r="H60" s="24"/>
      <c r="I60" s="24"/>
      <c r="J60" s="24"/>
      <c r="K60" s="24"/>
      <c r="L60" s="24"/>
      <c r="M60" s="24"/>
      <c r="N60" s="25"/>
      <c r="O60" s="25"/>
      <c r="P60" s="25"/>
      <c r="Q60" s="25"/>
      <c r="R60" s="25"/>
      <c r="S60" s="25"/>
      <c r="T60" s="25"/>
      <c r="U60" s="124"/>
      <c r="V60" s="123"/>
      <c r="W60" s="123"/>
      <c r="X60" s="36"/>
    </row>
    <row r="61" spans="3:24" ht="13.5">
      <c r="C61" s="33"/>
      <c r="D61" s="123"/>
      <c r="E61" s="123"/>
      <c r="F61" s="35"/>
      <c r="G61" s="24"/>
      <c r="H61" s="24"/>
      <c r="I61" s="24"/>
      <c r="J61" s="24"/>
      <c r="K61" s="24"/>
      <c r="L61" s="24"/>
      <c r="M61" s="24"/>
      <c r="N61" s="25"/>
      <c r="O61" s="25"/>
      <c r="P61" s="25"/>
      <c r="Q61" s="25"/>
      <c r="R61" s="25"/>
      <c r="S61" s="25"/>
      <c r="T61" s="25"/>
      <c r="U61" s="124"/>
      <c r="V61" s="123"/>
      <c r="W61" s="123"/>
      <c r="X61" s="36"/>
    </row>
    <row r="62" spans="3:24" ht="13.5">
      <c r="C62" s="33"/>
      <c r="D62" s="123"/>
      <c r="E62" s="123"/>
      <c r="F62" s="35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5"/>
      <c r="R62" s="25"/>
      <c r="S62" s="25"/>
      <c r="T62" s="25"/>
      <c r="U62" s="124"/>
      <c r="V62" s="123"/>
      <c r="W62" s="123"/>
      <c r="X62" s="36"/>
    </row>
    <row r="63" spans="3:24" ht="13.5">
      <c r="C63" s="33"/>
      <c r="D63" s="123"/>
      <c r="E63" s="123"/>
      <c r="F63" s="35"/>
      <c r="G63" s="24"/>
      <c r="H63" s="24"/>
      <c r="I63" s="24"/>
      <c r="J63" s="24"/>
      <c r="K63" s="24"/>
      <c r="L63" s="24"/>
      <c r="M63" s="24"/>
      <c r="N63" s="25"/>
      <c r="O63" s="25"/>
      <c r="P63" s="25"/>
      <c r="Q63" s="25"/>
      <c r="R63" s="25"/>
      <c r="S63" s="25"/>
      <c r="T63" s="25"/>
      <c r="U63" s="124"/>
      <c r="V63" s="123"/>
      <c r="W63" s="123"/>
      <c r="X63" s="36"/>
    </row>
    <row r="64" spans="3:24" ht="13.5">
      <c r="C64" s="33"/>
      <c r="D64" s="123"/>
      <c r="E64" s="123"/>
      <c r="F64" s="35"/>
      <c r="G64" s="24"/>
      <c r="H64" s="24"/>
      <c r="I64" s="24"/>
      <c r="J64" s="24"/>
      <c r="K64" s="24"/>
      <c r="L64" s="24"/>
      <c r="M64" s="24"/>
      <c r="N64" s="25"/>
      <c r="O64" s="25"/>
      <c r="P64" s="25"/>
      <c r="Q64" s="25"/>
      <c r="R64" s="25"/>
      <c r="S64" s="25"/>
      <c r="T64" s="25"/>
      <c r="U64" s="124"/>
      <c r="V64" s="123"/>
      <c r="W64" s="123"/>
      <c r="X64" s="36"/>
    </row>
    <row r="65" spans="3:24" ht="13.5">
      <c r="C65" s="33"/>
      <c r="D65" s="123"/>
      <c r="E65" s="123"/>
      <c r="F65" s="35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5"/>
      <c r="R65" s="25"/>
      <c r="S65" s="25"/>
      <c r="T65" s="25"/>
      <c r="U65" s="124"/>
      <c r="V65" s="123"/>
      <c r="W65" s="123"/>
      <c r="X65" s="36"/>
    </row>
    <row r="66" spans="3:24" ht="13.5">
      <c r="C66" s="33"/>
      <c r="D66" s="123"/>
      <c r="E66" s="123"/>
      <c r="F66" s="35"/>
      <c r="G66" s="24"/>
      <c r="H66" s="24"/>
      <c r="I66" s="24"/>
      <c r="J66" s="24"/>
      <c r="K66" s="24"/>
      <c r="L66" s="24"/>
      <c r="M66" s="24"/>
      <c r="N66" s="25"/>
      <c r="O66" s="25"/>
      <c r="P66" s="25"/>
      <c r="Q66" s="25"/>
      <c r="R66" s="25"/>
      <c r="S66" s="25"/>
      <c r="T66" s="25"/>
      <c r="U66" s="124"/>
      <c r="V66" s="123"/>
      <c r="W66" s="123"/>
      <c r="X66" s="36"/>
    </row>
    <row r="67" spans="3:24" ht="13.5">
      <c r="C67" s="33"/>
      <c r="D67" s="123"/>
      <c r="E67" s="123"/>
      <c r="F67" s="35"/>
      <c r="G67" s="24"/>
      <c r="H67" s="24"/>
      <c r="I67" s="24"/>
      <c r="J67" s="24"/>
      <c r="K67" s="24"/>
      <c r="L67" s="24"/>
      <c r="M67" s="24"/>
      <c r="N67" s="25"/>
      <c r="O67" s="25"/>
      <c r="P67" s="25"/>
      <c r="Q67" s="25"/>
      <c r="R67" s="25"/>
      <c r="S67" s="25"/>
      <c r="T67" s="25"/>
      <c r="U67" s="124"/>
      <c r="V67" s="123"/>
      <c r="W67" s="123"/>
      <c r="X67" s="36"/>
    </row>
    <row r="68" spans="3:24" ht="13.5">
      <c r="C68" s="33"/>
      <c r="D68" s="123"/>
      <c r="E68" s="123"/>
      <c r="F68" s="35"/>
      <c r="G68" s="24"/>
      <c r="H68" s="24"/>
      <c r="I68" s="24"/>
      <c r="J68" s="24"/>
      <c r="K68" s="24"/>
      <c r="L68" s="24"/>
      <c r="M68" s="24"/>
      <c r="N68" s="25"/>
      <c r="O68" s="25"/>
      <c r="P68" s="25"/>
      <c r="Q68" s="25"/>
      <c r="R68" s="25"/>
      <c r="S68" s="25"/>
      <c r="T68" s="25"/>
      <c r="U68" s="124"/>
      <c r="V68" s="123"/>
      <c r="W68" s="123"/>
      <c r="X68" s="36"/>
    </row>
    <row r="69" spans="3:24" ht="13.5">
      <c r="C69" s="33"/>
      <c r="D69" s="123"/>
      <c r="E69" s="123"/>
      <c r="F69" s="35"/>
      <c r="G69" s="24"/>
      <c r="H69" s="24"/>
      <c r="I69" s="24"/>
      <c r="J69" s="24"/>
      <c r="K69" s="24"/>
      <c r="L69" s="24"/>
      <c r="M69" s="24"/>
      <c r="N69" s="25"/>
      <c r="O69" s="25"/>
      <c r="P69" s="25"/>
      <c r="Q69" s="25"/>
      <c r="R69" s="25"/>
      <c r="S69" s="25"/>
      <c r="T69" s="25"/>
      <c r="U69" s="124"/>
      <c r="V69" s="123"/>
      <c r="W69" s="123"/>
      <c r="X69" s="36"/>
    </row>
    <row r="70" spans="3:24" ht="13.5">
      <c r="C70" s="33"/>
      <c r="D70" s="123"/>
      <c r="E70" s="123"/>
      <c r="F70" s="35"/>
      <c r="G70" s="24"/>
      <c r="H70" s="24"/>
      <c r="I70" s="24"/>
      <c r="J70" s="24"/>
      <c r="K70" s="24"/>
      <c r="L70" s="24"/>
      <c r="M70" s="24"/>
      <c r="N70" s="25"/>
      <c r="O70" s="25"/>
      <c r="P70" s="25"/>
      <c r="Q70" s="25"/>
      <c r="R70" s="25"/>
      <c r="S70" s="25"/>
      <c r="T70" s="25"/>
      <c r="U70" s="124"/>
      <c r="V70" s="123"/>
      <c r="W70" s="123"/>
      <c r="X70" s="36"/>
    </row>
    <row r="71" spans="3:24" ht="13.5">
      <c r="C71" s="33"/>
      <c r="D71" s="123"/>
      <c r="E71" s="123"/>
      <c r="F71" s="35"/>
      <c r="G71" s="24"/>
      <c r="H71" s="24"/>
      <c r="I71" s="24"/>
      <c r="J71" s="24"/>
      <c r="K71" s="24"/>
      <c r="L71" s="24"/>
      <c r="M71" s="24"/>
      <c r="N71" s="25"/>
      <c r="O71" s="25"/>
      <c r="P71" s="25"/>
      <c r="Q71" s="25"/>
      <c r="R71" s="25"/>
      <c r="S71" s="25"/>
      <c r="T71" s="25"/>
      <c r="U71" s="124"/>
      <c r="V71" s="123"/>
      <c r="W71" s="123"/>
      <c r="X71" s="36"/>
    </row>
    <row r="72" spans="3:24" ht="13.5">
      <c r="C72" s="33"/>
      <c r="D72" s="123"/>
      <c r="E72" s="123"/>
      <c r="F72" s="35"/>
      <c r="G72" s="24"/>
      <c r="H72" s="24"/>
      <c r="I72" s="24"/>
      <c r="J72" s="24"/>
      <c r="K72" s="24"/>
      <c r="L72" s="24"/>
      <c r="M72" s="24"/>
      <c r="N72" s="25"/>
      <c r="O72" s="25"/>
      <c r="P72" s="25"/>
      <c r="Q72" s="25"/>
      <c r="R72" s="25"/>
      <c r="S72" s="25"/>
      <c r="T72" s="25"/>
      <c r="U72" s="124"/>
      <c r="V72" s="123"/>
      <c r="W72" s="123"/>
      <c r="X72" s="36"/>
    </row>
    <row r="73" spans="3:24" ht="13.5">
      <c r="C73" s="33"/>
      <c r="D73" s="123"/>
      <c r="E73" s="123"/>
      <c r="F73" s="35"/>
      <c r="G73" s="24"/>
      <c r="H73" s="24"/>
      <c r="I73" s="24"/>
      <c r="J73" s="24"/>
      <c r="K73" s="24"/>
      <c r="L73" s="24"/>
      <c r="M73" s="24"/>
      <c r="N73" s="25"/>
      <c r="O73" s="25"/>
      <c r="P73" s="25"/>
      <c r="Q73" s="25"/>
      <c r="R73" s="25"/>
      <c r="S73" s="25"/>
      <c r="T73" s="25"/>
      <c r="U73" s="124"/>
      <c r="V73" s="123"/>
      <c r="W73" s="123"/>
      <c r="X73" s="36"/>
    </row>
    <row r="74" spans="3:24" ht="13.5">
      <c r="C74" s="33"/>
      <c r="D74" s="123"/>
      <c r="E74" s="123"/>
      <c r="F74" s="35"/>
      <c r="G74" s="24"/>
      <c r="H74" s="24"/>
      <c r="I74" s="24"/>
      <c r="J74" s="24"/>
      <c r="K74" s="24"/>
      <c r="L74" s="24"/>
      <c r="M74" s="24"/>
      <c r="N74" s="25"/>
      <c r="O74" s="25"/>
      <c r="P74" s="25"/>
      <c r="Q74" s="25"/>
      <c r="R74" s="25"/>
      <c r="S74" s="25"/>
      <c r="T74" s="25"/>
      <c r="U74" s="124"/>
      <c r="V74" s="123"/>
      <c r="W74" s="123"/>
      <c r="X74" s="36"/>
    </row>
    <row r="75" spans="3:24" ht="13.5">
      <c r="C75" s="33"/>
      <c r="D75" s="123"/>
      <c r="E75" s="123"/>
      <c r="F75" s="35"/>
      <c r="G75" s="24"/>
      <c r="H75" s="24"/>
      <c r="I75" s="24"/>
      <c r="J75" s="24"/>
      <c r="K75" s="24"/>
      <c r="L75" s="24"/>
      <c r="M75" s="24"/>
      <c r="N75" s="25"/>
      <c r="O75" s="25"/>
      <c r="P75" s="25"/>
      <c r="Q75" s="25"/>
      <c r="R75" s="25"/>
      <c r="S75" s="25"/>
      <c r="T75" s="25"/>
      <c r="U75" s="124"/>
      <c r="V75" s="123"/>
      <c r="W75" s="123"/>
      <c r="X75" s="36"/>
    </row>
    <row r="76" spans="3:24" ht="13.5">
      <c r="C76" s="33"/>
      <c r="D76" s="123"/>
      <c r="E76" s="123"/>
      <c r="F76" s="35"/>
      <c r="G76" s="24"/>
      <c r="H76" s="24"/>
      <c r="I76" s="24"/>
      <c r="J76" s="24"/>
      <c r="K76" s="24"/>
      <c r="L76" s="24"/>
      <c r="M76" s="24"/>
      <c r="N76" s="25"/>
      <c r="O76" s="25"/>
      <c r="P76" s="25"/>
      <c r="Q76" s="25"/>
      <c r="R76" s="25"/>
      <c r="S76" s="25"/>
      <c r="T76" s="25"/>
      <c r="U76" s="124"/>
      <c r="V76" s="123"/>
      <c r="W76" s="123"/>
      <c r="X76" s="36"/>
    </row>
    <row r="77" spans="3:24" ht="13.5">
      <c r="C77" s="33"/>
      <c r="D77" s="123"/>
      <c r="E77" s="123"/>
      <c r="F77" s="35"/>
      <c r="G77" s="24"/>
      <c r="H77" s="24"/>
      <c r="I77" s="24"/>
      <c r="J77" s="24"/>
      <c r="K77" s="24"/>
      <c r="L77" s="24"/>
      <c r="M77" s="24"/>
      <c r="N77" s="25"/>
      <c r="O77" s="25"/>
      <c r="P77" s="25"/>
      <c r="Q77" s="25"/>
      <c r="R77" s="25"/>
      <c r="S77" s="25"/>
      <c r="T77" s="25"/>
      <c r="U77" s="124"/>
      <c r="V77" s="123"/>
      <c r="W77" s="123"/>
      <c r="X77" s="36"/>
    </row>
    <row r="78" spans="3:24" ht="13.5">
      <c r="C78" s="33"/>
      <c r="D78" s="123"/>
      <c r="E78" s="123"/>
      <c r="F78" s="35"/>
      <c r="G78" s="24"/>
      <c r="H78" s="24"/>
      <c r="I78" s="24"/>
      <c r="J78" s="24"/>
      <c r="K78" s="24"/>
      <c r="L78" s="24"/>
      <c r="M78" s="24"/>
      <c r="N78" s="25"/>
      <c r="O78" s="25"/>
      <c r="P78" s="25"/>
      <c r="Q78" s="25"/>
      <c r="R78" s="25"/>
      <c r="S78" s="25"/>
      <c r="T78" s="25"/>
      <c r="U78" s="124"/>
      <c r="V78" s="123"/>
      <c r="W78" s="123"/>
      <c r="X78" s="36"/>
    </row>
    <row r="79" spans="3:24" ht="13.5">
      <c r="C79" s="33"/>
      <c r="D79" s="123"/>
      <c r="E79" s="123"/>
      <c r="F79" s="35"/>
      <c r="G79" s="24"/>
      <c r="H79" s="24"/>
      <c r="I79" s="24"/>
      <c r="J79" s="24"/>
      <c r="K79" s="24"/>
      <c r="L79" s="24"/>
      <c r="M79" s="24"/>
      <c r="N79" s="25"/>
      <c r="O79" s="25"/>
      <c r="P79" s="25"/>
      <c r="Q79" s="25"/>
      <c r="R79" s="25"/>
      <c r="S79" s="25"/>
      <c r="T79" s="25"/>
      <c r="U79" s="124"/>
      <c r="V79" s="123"/>
      <c r="W79" s="123"/>
      <c r="X79" s="36"/>
    </row>
    <row r="80" spans="3:24" ht="13.5">
      <c r="C80" s="33"/>
      <c r="D80" s="123"/>
      <c r="E80" s="123"/>
      <c r="F80" s="35"/>
      <c r="G80" s="24"/>
      <c r="H80" s="24"/>
      <c r="I80" s="24"/>
      <c r="J80" s="24"/>
      <c r="K80" s="24"/>
      <c r="L80" s="24"/>
      <c r="M80" s="24"/>
      <c r="N80" s="25"/>
      <c r="O80" s="25"/>
      <c r="P80" s="25"/>
      <c r="Q80" s="25"/>
      <c r="R80" s="25"/>
      <c r="S80" s="25"/>
      <c r="T80" s="25"/>
      <c r="U80" s="124"/>
      <c r="V80" s="123"/>
      <c r="W80" s="123"/>
      <c r="X80" s="36"/>
    </row>
    <row r="81" spans="3:24" ht="13.5">
      <c r="C81" s="33"/>
      <c r="D81" s="123"/>
      <c r="E81" s="123"/>
      <c r="F81" s="35"/>
      <c r="G81" s="24"/>
      <c r="H81" s="24"/>
      <c r="I81" s="24"/>
      <c r="J81" s="24"/>
      <c r="K81" s="24"/>
      <c r="L81" s="24"/>
      <c r="M81" s="24"/>
      <c r="N81" s="25"/>
      <c r="O81" s="25"/>
      <c r="P81" s="25"/>
      <c r="Q81" s="25"/>
      <c r="R81" s="25"/>
      <c r="S81" s="25"/>
      <c r="T81" s="25"/>
      <c r="U81" s="124"/>
      <c r="V81" s="123"/>
      <c r="W81" s="123"/>
      <c r="X81" s="36"/>
    </row>
    <row r="82" spans="3:24" ht="13.5">
      <c r="C82" s="33"/>
      <c r="D82" s="123"/>
      <c r="E82" s="123"/>
      <c r="F82" s="35"/>
      <c r="G82" s="24"/>
      <c r="H82" s="24"/>
      <c r="I82" s="24"/>
      <c r="J82" s="24"/>
      <c r="K82" s="24"/>
      <c r="L82" s="24"/>
      <c r="M82" s="24"/>
      <c r="N82" s="25"/>
      <c r="O82" s="25"/>
      <c r="P82" s="25"/>
      <c r="Q82" s="25"/>
      <c r="R82" s="25"/>
      <c r="S82" s="25"/>
      <c r="T82" s="25"/>
      <c r="U82" s="124"/>
      <c r="V82" s="123"/>
      <c r="W82" s="123"/>
      <c r="X82" s="36"/>
    </row>
    <row r="83" spans="3:24" ht="13.5">
      <c r="C83" s="33"/>
      <c r="D83" s="123"/>
      <c r="E83" s="123"/>
      <c r="F83" s="35"/>
      <c r="G83" s="24"/>
      <c r="H83" s="24"/>
      <c r="I83" s="24"/>
      <c r="J83" s="24"/>
      <c r="K83" s="24"/>
      <c r="L83" s="24"/>
      <c r="M83" s="24"/>
      <c r="N83" s="25"/>
      <c r="O83" s="25"/>
      <c r="P83" s="25"/>
      <c r="Q83" s="25"/>
      <c r="R83" s="25"/>
      <c r="S83" s="25"/>
      <c r="T83" s="25"/>
      <c r="U83" s="124"/>
      <c r="V83" s="123"/>
      <c r="W83" s="123"/>
      <c r="X83" s="36"/>
    </row>
    <row r="84" spans="3:24" ht="13.5">
      <c r="C84" s="33"/>
      <c r="D84" s="123"/>
      <c r="E84" s="123"/>
      <c r="F84" s="35"/>
      <c r="G84" s="24"/>
      <c r="H84" s="24"/>
      <c r="I84" s="24"/>
      <c r="J84" s="24"/>
      <c r="K84" s="24"/>
      <c r="L84" s="24"/>
      <c r="M84" s="24"/>
      <c r="N84" s="25"/>
      <c r="O84" s="25"/>
      <c r="P84" s="25"/>
      <c r="Q84" s="25"/>
      <c r="R84" s="25"/>
      <c r="S84" s="25"/>
      <c r="T84" s="25"/>
      <c r="U84" s="124"/>
      <c r="V84" s="123"/>
      <c r="W84" s="123"/>
      <c r="X84" s="36"/>
    </row>
    <row r="85" spans="3:24" ht="13.5">
      <c r="C85" s="33"/>
      <c r="D85" s="123"/>
      <c r="E85" s="123"/>
      <c r="F85" s="35"/>
      <c r="G85" s="24"/>
      <c r="H85" s="24"/>
      <c r="I85" s="24"/>
      <c r="J85" s="24"/>
      <c r="K85" s="24"/>
      <c r="L85" s="24"/>
      <c r="M85" s="24"/>
      <c r="N85" s="25"/>
      <c r="O85" s="25"/>
      <c r="P85" s="25"/>
      <c r="Q85" s="25"/>
      <c r="R85" s="25"/>
      <c r="S85" s="25"/>
      <c r="T85" s="25"/>
      <c r="U85" s="124"/>
      <c r="V85" s="123"/>
      <c r="W85" s="123"/>
      <c r="X85" s="36"/>
    </row>
    <row r="86" spans="3:24" ht="13.5">
      <c r="C86" s="33"/>
      <c r="D86" s="123"/>
      <c r="E86" s="123"/>
      <c r="F86" s="35"/>
      <c r="G86" s="24"/>
      <c r="H86" s="24"/>
      <c r="I86" s="24"/>
      <c r="J86" s="24"/>
      <c r="K86" s="24"/>
      <c r="L86" s="24"/>
      <c r="M86" s="24"/>
      <c r="N86" s="25"/>
      <c r="O86" s="25"/>
      <c r="P86" s="25"/>
      <c r="Q86" s="25"/>
      <c r="R86" s="25"/>
      <c r="S86" s="25"/>
      <c r="T86" s="25"/>
      <c r="U86" s="124"/>
      <c r="V86" s="123"/>
      <c r="W86" s="123"/>
      <c r="X86" s="36"/>
    </row>
    <row r="87" spans="3:24" ht="13.5">
      <c r="C87" s="33"/>
      <c r="D87" s="123"/>
      <c r="E87" s="123"/>
      <c r="F87" s="35"/>
      <c r="G87" s="24"/>
      <c r="H87" s="24"/>
      <c r="I87" s="24"/>
      <c r="J87" s="24"/>
      <c r="K87" s="24"/>
      <c r="L87" s="24"/>
      <c r="M87" s="24"/>
      <c r="N87" s="25"/>
      <c r="O87" s="25"/>
      <c r="P87" s="25"/>
      <c r="Q87" s="25"/>
      <c r="R87" s="25"/>
      <c r="S87" s="25"/>
      <c r="T87" s="25"/>
      <c r="U87" s="124"/>
      <c r="V87" s="123"/>
      <c r="W87" s="123"/>
      <c r="X87" s="36"/>
    </row>
    <row r="88" spans="3:24" ht="13.5">
      <c r="C88" s="33"/>
      <c r="D88" s="123"/>
      <c r="E88" s="123"/>
      <c r="F88" s="35"/>
      <c r="G88" s="24"/>
      <c r="H88" s="24"/>
      <c r="I88" s="24"/>
      <c r="J88" s="24"/>
      <c r="K88" s="24"/>
      <c r="L88" s="24"/>
      <c r="M88" s="24"/>
      <c r="N88" s="25"/>
      <c r="O88" s="25"/>
      <c r="P88" s="25"/>
      <c r="Q88" s="25"/>
      <c r="R88" s="25"/>
      <c r="S88" s="25"/>
      <c r="T88" s="25"/>
      <c r="U88" s="124"/>
      <c r="V88" s="123"/>
      <c r="W88" s="123"/>
      <c r="X88" s="36"/>
    </row>
    <row r="89" spans="3:24" ht="13.5">
      <c r="C89" s="33"/>
      <c r="D89" s="123"/>
      <c r="E89" s="123"/>
      <c r="F89" s="35"/>
      <c r="G89" s="24"/>
      <c r="H89" s="24"/>
      <c r="I89" s="24"/>
      <c r="J89" s="24"/>
      <c r="K89" s="24"/>
      <c r="L89" s="24"/>
      <c r="M89" s="24"/>
      <c r="N89" s="25"/>
      <c r="O89" s="25"/>
      <c r="P89" s="25"/>
      <c r="Q89" s="25"/>
      <c r="R89" s="25"/>
      <c r="S89" s="25"/>
      <c r="T89" s="25"/>
      <c r="U89" s="124"/>
      <c r="V89" s="123"/>
      <c r="W89" s="123"/>
      <c r="X89" s="36"/>
    </row>
    <row r="90" spans="3:24" ht="13.5">
      <c r="C90" s="33"/>
      <c r="D90" s="123"/>
      <c r="E90" s="123"/>
      <c r="F90" s="35"/>
      <c r="G90" s="24"/>
      <c r="H90" s="24"/>
      <c r="I90" s="24"/>
      <c r="J90" s="24"/>
      <c r="K90" s="24"/>
      <c r="L90" s="24"/>
      <c r="M90" s="24"/>
      <c r="N90" s="25"/>
      <c r="O90" s="25"/>
      <c r="P90" s="25"/>
      <c r="Q90" s="25"/>
      <c r="R90" s="25"/>
      <c r="S90" s="25"/>
      <c r="T90" s="25"/>
      <c r="U90" s="124"/>
      <c r="V90" s="123"/>
      <c r="W90" s="123"/>
      <c r="X90" s="36"/>
    </row>
    <row r="91" spans="3:24" ht="13.5">
      <c r="C91" s="33"/>
      <c r="D91" s="123"/>
      <c r="E91" s="123"/>
      <c r="F91" s="35"/>
      <c r="G91" s="24"/>
      <c r="H91" s="24"/>
      <c r="I91" s="24"/>
      <c r="J91" s="24"/>
      <c r="K91" s="24"/>
      <c r="L91" s="24"/>
      <c r="M91" s="24"/>
      <c r="N91" s="25"/>
      <c r="O91" s="25"/>
      <c r="P91" s="25"/>
      <c r="Q91" s="25"/>
      <c r="R91" s="25"/>
      <c r="S91" s="25"/>
      <c r="T91" s="25"/>
      <c r="U91" s="124"/>
      <c r="V91" s="123"/>
      <c r="W91" s="123"/>
      <c r="X91" s="36"/>
    </row>
    <row r="92" spans="3:24" ht="13.5">
      <c r="C92" s="33"/>
      <c r="D92" s="123"/>
      <c r="E92" s="123"/>
      <c r="F92" s="35"/>
      <c r="G92" s="24"/>
      <c r="H92" s="24"/>
      <c r="I92" s="24"/>
      <c r="J92" s="24"/>
      <c r="K92" s="24"/>
      <c r="L92" s="24"/>
      <c r="M92" s="24"/>
      <c r="N92" s="25"/>
      <c r="O92" s="25"/>
      <c r="P92" s="25"/>
      <c r="Q92" s="25"/>
      <c r="R92" s="25"/>
      <c r="S92" s="25"/>
      <c r="T92" s="25"/>
      <c r="U92" s="124"/>
      <c r="V92" s="123"/>
      <c r="W92" s="123"/>
      <c r="X92" s="36"/>
    </row>
    <row r="93" spans="3:24" ht="13.5">
      <c r="C93" s="33"/>
      <c r="D93" s="123"/>
      <c r="E93" s="123"/>
      <c r="F93" s="35"/>
      <c r="G93" s="24"/>
      <c r="H93" s="24"/>
      <c r="I93" s="24"/>
      <c r="J93" s="24"/>
      <c r="K93" s="24"/>
      <c r="L93" s="24"/>
      <c r="M93" s="24"/>
      <c r="N93" s="25"/>
      <c r="O93" s="25"/>
      <c r="P93" s="25"/>
      <c r="Q93" s="25"/>
      <c r="R93" s="25"/>
      <c r="S93" s="25"/>
      <c r="T93" s="25"/>
      <c r="U93" s="124"/>
      <c r="V93" s="123"/>
      <c r="W93" s="123"/>
      <c r="X93" s="36"/>
    </row>
    <row r="94" spans="3:24" ht="13.5">
      <c r="C94" s="33"/>
      <c r="D94" s="123"/>
      <c r="E94" s="123"/>
      <c r="F94" s="35"/>
      <c r="G94" s="24"/>
      <c r="H94" s="24"/>
      <c r="I94" s="24"/>
      <c r="J94" s="24"/>
      <c r="K94" s="24"/>
      <c r="L94" s="24"/>
      <c r="M94" s="24"/>
      <c r="N94" s="25"/>
      <c r="O94" s="25"/>
      <c r="P94" s="25"/>
      <c r="Q94" s="25"/>
      <c r="R94" s="25"/>
      <c r="S94" s="25"/>
      <c r="T94" s="25"/>
      <c r="U94" s="124"/>
      <c r="V94" s="123"/>
      <c r="W94" s="123"/>
      <c r="X94" s="36"/>
    </row>
    <row r="95" spans="3:24" ht="13.5">
      <c r="C95" s="33"/>
      <c r="D95" s="123"/>
      <c r="E95" s="123"/>
      <c r="F95" s="35"/>
      <c r="G95" s="24"/>
      <c r="H95" s="24"/>
      <c r="I95" s="24"/>
      <c r="J95" s="24"/>
      <c r="K95" s="24"/>
      <c r="L95" s="24"/>
      <c r="M95" s="24"/>
      <c r="N95" s="25"/>
      <c r="O95" s="25"/>
      <c r="P95" s="25"/>
      <c r="Q95" s="25"/>
      <c r="R95" s="25"/>
      <c r="S95" s="25"/>
      <c r="T95" s="25"/>
      <c r="U95" s="124"/>
      <c r="V95" s="123"/>
      <c r="W95" s="123"/>
      <c r="X95" s="36"/>
    </row>
    <row r="96" spans="3:24" ht="13.5">
      <c r="C96" s="33"/>
      <c r="D96" s="123"/>
      <c r="E96" s="123"/>
      <c r="F96" s="35"/>
      <c r="G96" s="24"/>
      <c r="H96" s="24"/>
      <c r="I96" s="24"/>
      <c r="J96" s="24"/>
      <c r="K96" s="24"/>
      <c r="L96" s="24"/>
      <c r="M96" s="24"/>
      <c r="N96" s="25"/>
      <c r="O96" s="25"/>
      <c r="P96" s="25"/>
      <c r="Q96" s="25"/>
      <c r="R96" s="25"/>
      <c r="S96" s="25"/>
      <c r="T96" s="25"/>
      <c r="U96" s="124"/>
      <c r="V96" s="123"/>
      <c r="W96" s="123"/>
      <c r="X96" s="36"/>
    </row>
    <row r="97" spans="3:24" ht="13.5">
      <c r="C97" s="33"/>
      <c r="D97" s="123"/>
      <c r="E97" s="123"/>
      <c r="F97" s="35"/>
      <c r="G97" s="24"/>
      <c r="H97" s="24"/>
      <c r="I97" s="24"/>
      <c r="J97" s="24"/>
      <c r="K97" s="24"/>
      <c r="L97" s="24"/>
      <c r="M97" s="24"/>
      <c r="N97" s="25"/>
      <c r="O97" s="25"/>
      <c r="P97" s="25"/>
      <c r="Q97" s="25"/>
      <c r="R97" s="25"/>
      <c r="S97" s="25"/>
      <c r="T97" s="25"/>
      <c r="U97" s="124"/>
      <c r="V97" s="123"/>
      <c r="W97" s="123"/>
      <c r="X97" s="36"/>
    </row>
    <row r="98" spans="3:24" ht="13.5">
      <c r="C98" s="33"/>
      <c r="D98" s="123"/>
      <c r="E98" s="123"/>
      <c r="F98" s="35"/>
      <c r="G98" s="24"/>
      <c r="H98" s="24"/>
      <c r="I98" s="24"/>
      <c r="J98" s="24"/>
      <c r="K98" s="24"/>
      <c r="L98" s="24"/>
      <c r="M98" s="24"/>
      <c r="N98" s="25"/>
      <c r="O98" s="25"/>
      <c r="P98" s="25"/>
      <c r="Q98" s="25"/>
      <c r="R98" s="25"/>
      <c r="S98" s="25"/>
      <c r="T98" s="25"/>
      <c r="U98" s="124"/>
      <c r="V98" s="123"/>
      <c r="W98" s="123"/>
      <c r="X98" s="36"/>
    </row>
    <row r="99" spans="3:24" ht="13.5">
      <c r="C99" s="33"/>
      <c r="D99" s="123"/>
      <c r="E99" s="123"/>
      <c r="F99" s="35"/>
      <c r="G99" s="24"/>
      <c r="H99" s="24"/>
      <c r="I99" s="24"/>
      <c r="J99" s="24"/>
      <c r="K99" s="24"/>
      <c r="L99" s="24"/>
      <c r="M99" s="24"/>
      <c r="N99" s="25"/>
      <c r="O99" s="25"/>
      <c r="P99" s="25"/>
      <c r="Q99" s="25"/>
      <c r="R99" s="25"/>
      <c r="S99" s="25"/>
      <c r="T99" s="25"/>
      <c r="U99" s="124"/>
      <c r="V99" s="123"/>
      <c r="W99" s="123"/>
      <c r="X99" s="36"/>
    </row>
    <row r="100" spans="3:24" ht="13.5">
      <c r="C100" s="33"/>
      <c r="D100" s="123"/>
      <c r="E100" s="123"/>
      <c r="F100" s="35"/>
      <c r="G100" s="24"/>
      <c r="H100" s="24"/>
      <c r="I100" s="24"/>
      <c r="J100" s="24"/>
      <c r="K100" s="24"/>
      <c r="L100" s="24"/>
      <c r="M100" s="24"/>
      <c r="N100" s="25"/>
      <c r="O100" s="25"/>
      <c r="P100" s="25"/>
      <c r="Q100" s="25"/>
      <c r="R100" s="25"/>
      <c r="S100" s="25"/>
      <c r="T100" s="25"/>
      <c r="U100" s="124"/>
      <c r="V100" s="123"/>
      <c r="W100" s="123"/>
      <c r="X100" s="36"/>
    </row>
    <row r="101" spans="3:24" ht="13.5">
      <c r="C101" s="33"/>
      <c r="D101" s="123"/>
      <c r="E101" s="123"/>
      <c r="F101" s="35"/>
      <c r="G101" s="24"/>
      <c r="H101" s="24"/>
      <c r="I101" s="24"/>
      <c r="J101" s="24"/>
      <c r="K101" s="24"/>
      <c r="L101" s="24"/>
      <c r="M101" s="24"/>
      <c r="N101" s="25"/>
      <c r="O101" s="25"/>
      <c r="P101" s="25"/>
      <c r="Q101" s="25"/>
      <c r="R101" s="25"/>
      <c r="S101" s="25"/>
      <c r="T101" s="25"/>
      <c r="U101" s="124"/>
      <c r="V101" s="123"/>
      <c r="W101" s="123"/>
      <c r="X101" s="36"/>
    </row>
    <row r="102" spans="3:24" ht="13.5">
      <c r="C102" s="33"/>
      <c r="D102" s="123"/>
      <c r="E102" s="123"/>
      <c r="F102" s="35"/>
      <c r="G102" s="24"/>
      <c r="H102" s="24"/>
      <c r="I102" s="24"/>
      <c r="J102" s="24"/>
      <c r="K102" s="24"/>
      <c r="L102" s="24"/>
      <c r="M102" s="24"/>
      <c r="N102" s="25"/>
      <c r="O102" s="25"/>
      <c r="P102" s="25"/>
      <c r="Q102" s="25"/>
      <c r="R102" s="25"/>
      <c r="S102" s="25"/>
      <c r="T102" s="25"/>
      <c r="U102" s="124"/>
      <c r="V102" s="123"/>
      <c r="W102" s="123"/>
      <c r="X102" s="36"/>
    </row>
    <row r="103" spans="3:24" ht="13.5">
      <c r="C103" s="33"/>
      <c r="D103" s="123"/>
      <c r="E103" s="123"/>
      <c r="F103" s="35"/>
      <c r="G103" s="24"/>
      <c r="H103" s="24"/>
      <c r="I103" s="24"/>
      <c r="J103" s="24"/>
      <c r="K103" s="24"/>
      <c r="L103" s="24"/>
      <c r="M103" s="24"/>
      <c r="N103" s="25"/>
      <c r="O103" s="25"/>
      <c r="P103" s="25"/>
      <c r="Q103" s="25"/>
      <c r="R103" s="25"/>
      <c r="S103" s="25"/>
      <c r="T103" s="25"/>
      <c r="U103" s="124"/>
      <c r="V103" s="123"/>
      <c r="W103" s="123"/>
      <c r="X103" s="36"/>
    </row>
    <row r="104" spans="3:24" ht="13.5">
      <c r="C104" s="33"/>
      <c r="D104" s="123"/>
      <c r="E104" s="123"/>
      <c r="F104" s="35"/>
      <c r="G104" s="24"/>
      <c r="H104" s="24"/>
      <c r="I104" s="24"/>
      <c r="J104" s="24"/>
      <c r="K104" s="24"/>
      <c r="L104" s="24"/>
      <c r="M104" s="24"/>
      <c r="N104" s="25"/>
      <c r="O104" s="25"/>
      <c r="P104" s="25"/>
      <c r="Q104" s="25"/>
      <c r="R104" s="25"/>
      <c r="S104" s="25"/>
      <c r="T104" s="25"/>
      <c r="U104" s="124"/>
      <c r="V104" s="123"/>
      <c r="W104" s="123"/>
      <c r="X104" s="36"/>
    </row>
    <row r="105" spans="3:24" ht="13.5">
      <c r="C105" s="33"/>
      <c r="D105" s="123"/>
      <c r="E105" s="123"/>
      <c r="F105" s="35"/>
      <c r="G105" s="24"/>
      <c r="H105" s="24"/>
      <c r="I105" s="24"/>
      <c r="J105" s="24"/>
      <c r="K105" s="24"/>
      <c r="L105" s="24"/>
      <c r="M105" s="24"/>
      <c r="N105" s="25"/>
      <c r="O105" s="25"/>
      <c r="P105" s="25"/>
      <c r="Q105" s="25"/>
      <c r="R105" s="25"/>
      <c r="S105" s="25"/>
      <c r="T105" s="25"/>
      <c r="U105" s="124"/>
      <c r="V105" s="123"/>
      <c r="W105" s="123"/>
      <c r="X105" s="36"/>
    </row>
    <row r="106" spans="3:24" ht="13.5">
      <c r="C106" s="33"/>
      <c r="D106" s="123"/>
      <c r="E106" s="123"/>
      <c r="F106" s="35"/>
      <c r="G106" s="24"/>
      <c r="H106" s="24"/>
      <c r="I106" s="24"/>
      <c r="J106" s="24"/>
      <c r="K106" s="24"/>
      <c r="L106" s="24"/>
      <c r="M106" s="24"/>
      <c r="N106" s="25"/>
      <c r="O106" s="25"/>
      <c r="P106" s="25"/>
      <c r="Q106" s="25"/>
      <c r="R106" s="25"/>
      <c r="S106" s="25"/>
      <c r="T106" s="25"/>
      <c r="U106" s="124"/>
      <c r="V106" s="123"/>
      <c r="W106" s="123"/>
      <c r="X106" s="36"/>
    </row>
    <row r="107" spans="3:24" ht="13.5">
      <c r="C107" s="33"/>
      <c r="D107" s="123"/>
      <c r="E107" s="123"/>
      <c r="F107" s="35"/>
      <c r="G107" s="24"/>
      <c r="H107" s="24"/>
      <c r="I107" s="24"/>
      <c r="J107" s="24"/>
      <c r="K107" s="24"/>
      <c r="L107" s="24"/>
      <c r="M107" s="24"/>
      <c r="N107" s="25"/>
      <c r="O107" s="25"/>
      <c r="P107" s="25"/>
      <c r="Q107" s="25"/>
      <c r="R107" s="25"/>
      <c r="S107" s="25"/>
      <c r="T107" s="25"/>
      <c r="U107" s="124"/>
      <c r="V107" s="123"/>
      <c r="W107" s="123"/>
      <c r="X107" s="36"/>
    </row>
    <row r="108" spans="3:24" ht="13.5">
      <c r="C108" s="33"/>
      <c r="D108" s="123"/>
      <c r="E108" s="123"/>
      <c r="F108" s="35"/>
      <c r="G108" s="24"/>
      <c r="H108" s="24"/>
      <c r="I108" s="24"/>
      <c r="J108" s="24"/>
      <c r="K108" s="24"/>
      <c r="L108" s="24"/>
      <c r="M108" s="24"/>
      <c r="N108" s="25"/>
      <c r="O108" s="25"/>
      <c r="P108" s="25"/>
      <c r="Q108" s="25"/>
      <c r="R108" s="25"/>
      <c r="S108" s="25"/>
      <c r="T108" s="25"/>
      <c r="U108" s="124"/>
      <c r="V108" s="123"/>
      <c r="W108" s="123"/>
      <c r="X108" s="36"/>
    </row>
    <row r="109" spans="3:24" ht="13.5">
      <c r="C109" s="33"/>
      <c r="D109" s="123"/>
      <c r="E109" s="123"/>
      <c r="F109" s="35"/>
      <c r="G109" s="24"/>
      <c r="H109" s="24"/>
      <c r="I109" s="24"/>
      <c r="J109" s="24"/>
      <c r="K109" s="24"/>
      <c r="L109" s="24"/>
      <c r="M109" s="24"/>
      <c r="N109" s="25"/>
      <c r="O109" s="25"/>
      <c r="P109" s="25"/>
      <c r="Q109" s="25"/>
      <c r="R109" s="25"/>
      <c r="S109" s="25"/>
      <c r="T109" s="25"/>
      <c r="U109" s="124"/>
      <c r="V109" s="123"/>
      <c r="W109" s="123"/>
      <c r="X109" s="36"/>
    </row>
    <row r="110" spans="3:24" ht="13.5">
      <c r="C110" s="33"/>
      <c r="D110" s="123"/>
      <c r="E110" s="123"/>
      <c r="F110" s="35"/>
      <c r="G110" s="24"/>
      <c r="H110" s="24"/>
      <c r="I110" s="24"/>
      <c r="J110" s="24"/>
      <c r="K110" s="24"/>
      <c r="L110" s="24"/>
      <c r="M110" s="24"/>
      <c r="N110" s="25"/>
      <c r="O110" s="25"/>
      <c r="P110" s="25"/>
      <c r="Q110" s="25"/>
      <c r="R110" s="25"/>
      <c r="S110" s="25"/>
      <c r="T110" s="25"/>
      <c r="U110" s="124"/>
      <c r="V110" s="123"/>
      <c r="W110" s="123"/>
      <c r="X110" s="36"/>
    </row>
    <row r="111" spans="3:24" ht="13.5">
      <c r="C111" s="33"/>
      <c r="D111" s="123"/>
      <c r="E111" s="123"/>
      <c r="F111" s="35"/>
      <c r="G111" s="24"/>
      <c r="H111" s="24"/>
      <c r="I111" s="24"/>
      <c r="J111" s="24"/>
      <c r="K111" s="24"/>
      <c r="L111" s="24"/>
      <c r="M111" s="24"/>
      <c r="N111" s="25"/>
      <c r="O111" s="25"/>
      <c r="P111" s="25"/>
      <c r="Q111" s="25"/>
      <c r="R111" s="25"/>
      <c r="S111" s="25"/>
      <c r="T111" s="25"/>
      <c r="U111" s="124"/>
      <c r="V111" s="123"/>
      <c r="W111" s="123"/>
      <c r="X111" s="36"/>
    </row>
    <row r="112" spans="3:24" ht="13.5">
      <c r="C112" s="33"/>
      <c r="D112" s="123"/>
      <c r="E112" s="123"/>
      <c r="F112" s="35"/>
      <c r="G112" s="24"/>
      <c r="H112" s="24"/>
      <c r="I112" s="24"/>
      <c r="J112" s="24"/>
      <c r="K112" s="24"/>
      <c r="L112" s="24"/>
      <c r="M112" s="24"/>
      <c r="N112" s="25"/>
      <c r="O112" s="25"/>
      <c r="P112" s="25"/>
      <c r="Q112" s="25"/>
      <c r="R112" s="25"/>
      <c r="S112" s="25"/>
      <c r="T112" s="25"/>
      <c r="U112" s="124"/>
      <c r="V112" s="123"/>
      <c r="W112" s="123"/>
      <c r="X112" s="36"/>
    </row>
    <row r="113" spans="3:24" ht="13.5">
      <c r="C113" s="33"/>
      <c r="D113" s="123"/>
      <c r="E113" s="123"/>
      <c r="F113" s="35"/>
      <c r="G113" s="24"/>
      <c r="H113" s="24"/>
      <c r="I113" s="24"/>
      <c r="J113" s="24"/>
      <c r="K113" s="24"/>
      <c r="L113" s="24"/>
      <c r="M113" s="24"/>
      <c r="N113" s="25"/>
      <c r="O113" s="25"/>
      <c r="P113" s="25"/>
      <c r="Q113" s="25"/>
      <c r="R113" s="25"/>
      <c r="S113" s="25"/>
      <c r="T113" s="25"/>
      <c r="U113" s="124"/>
      <c r="V113" s="123"/>
      <c r="W113" s="123"/>
      <c r="X113" s="36"/>
    </row>
    <row r="114" spans="3:24" ht="13.5">
      <c r="C114" s="33"/>
      <c r="D114" s="123"/>
      <c r="E114" s="123"/>
      <c r="F114" s="35"/>
      <c r="G114" s="24"/>
      <c r="H114" s="24"/>
      <c r="I114" s="24"/>
      <c r="J114" s="24"/>
      <c r="K114" s="24"/>
      <c r="L114" s="24"/>
      <c r="M114" s="24"/>
      <c r="N114" s="25"/>
      <c r="O114" s="25"/>
      <c r="P114" s="25"/>
      <c r="Q114" s="25"/>
      <c r="R114" s="25"/>
      <c r="S114" s="25"/>
      <c r="T114" s="25"/>
      <c r="U114" s="124"/>
      <c r="V114" s="123"/>
      <c r="W114" s="123"/>
      <c r="X114" s="36"/>
    </row>
    <row r="115" spans="3:24" ht="13.5">
      <c r="C115" s="33"/>
      <c r="D115" s="123"/>
      <c r="E115" s="123"/>
      <c r="F115" s="35"/>
      <c r="G115" s="24"/>
      <c r="H115" s="24"/>
      <c r="I115" s="24"/>
      <c r="J115" s="24"/>
      <c r="K115" s="24"/>
      <c r="L115" s="24"/>
      <c r="M115" s="24"/>
      <c r="N115" s="25"/>
      <c r="O115" s="25"/>
      <c r="P115" s="25"/>
      <c r="Q115" s="25"/>
      <c r="R115" s="25"/>
      <c r="S115" s="25"/>
      <c r="T115" s="25"/>
      <c r="U115" s="124"/>
      <c r="V115" s="123"/>
      <c r="W115" s="123"/>
      <c r="X115" s="36"/>
    </row>
    <row r="116" spans="3:24" ht="13.5">
      <c r="C116" s="33"/>
      <c r="D116" s="123"/>
      <c r="E116" s="123"/>
      <c r="F116" s="35"/>
      <c r="G116" s="24"/>
      <c r="H116" s="24"/>
      <c r="I116" s="24"/>
      <c r="J116" s="24"/>
      <c r="K116" s="24"/>
      <c r="L116" s="24"/>
      <c r="M116" s="24"/>
      <c r="N116" s="25"/>
      <c r="O116" s="25"/>
      <c r="P116" s="25"/>
      <c r="Q116" s="25"/>
      <c r="R116" s="25"/>
      <c r="S116" s="25"/>
      <c r="T116" s="25"/>
      <c r="U116" s="124"/>
      <c r="V116" s="123"/>
      <c r="W116" s="123"/>
      <c r="X116" s="36"/>
    </row>
    <row r="117" spans="3:24" ht="13.5">
      <c r="C117" s="33"/>
      <c r="D117" s="123"/>
      <c r="E117" s="123"/>
      <c r="F117" s="35"/>
      <c r="G117" s="24"/>
      <c r="H117" s="24"/>
      <c r="I117" s="24"/>
      <c r="J117" s="24"/>
      <c r="K117" s="24"/>
      <c r="L117" s="24"/>
      <c r="M117" s="24"/>
      <c r="N117" s="25"/>
      <c r="O117" s="25"/>
      <c r="P117" s="25"/>
      <c r="Q117" s="25"/>
      <c r="R117" s="25"/>
      <c r="S117" s="25"/>
      <c r="T117" s="25"/>
      <c r="U117" s="124"/>
      <c r="V117" s="123"/>
      <c r="W117" s="123"/>
      <c r="X117" s="36"/>
    </row>
    <row r="118" spans="3:24" ht="13.5">
      <c r="C118" s="33"/>
      <c r="D118" s="123"/>
      <c r="E118" s="123"/>
      <c r="F118" s="35"/>
      <c r="G118" s="24"/>
      <c r="H118" s="24"/>
      <c r="I118" s="24"/>
      <c r="J118" s="24"/>
      <c r="K118" s="24"/>
      <c r="L118" s="24"/>
      <c r="M118" s="24"/>
      <c r="N118" s="25"/>
      <c r="O118" s="25"/>
      <c r="P118" s="25"/>
      <c r="Q118" s="25"/>
      <c r="R118" s="25"/>
      <c r="S118" s="25"/>
      <c r="T118" s="25"/>
      <c r="U118" s="124"/>
      <c r="V118" s="123"/>
      <c r="W118" s="123"/>
      <c r="X118" s="36"/>
    </row>
    <row r="119" spans="3:24" ht="13.5">
      <c r="C119" s="33"/>
      <c r="D119" s="123"/>
      <c r="E119" s="123"/>
      <c r="F119" s="35"/>
      <c r="G119" s="24"/>
      <c r="H119" s="24"/>
      <c r="I119" s="24"/>
      <c r="J119" s="24"/>
      <c r="K119" s="24"/>
      <c r="L119" s="24"/>
      <c r="M119" s="24"/>
      <c r="N119" s="25"/>
      <c r="O119" s="25"/>
      <c r="P119" s="25"/>
      <c r="Q119" s="25"/>
      <c r="R119" s="25"/>
      <c r="S119" s="25"/>
      <c r="T119" s="25"/>
      <c r="U119" s="124"/>
      <c r="V119" s="123"/>
      <c r="W119" s="123"/>
      <c r="X119" s="36"/>
    </row>
    <row r="120" spans="3:24" ht="13.5">
      <c r="C120" s="33"/>
      <c r="D120" s="123"/>
      <c r="E120" s="123"/>
      <c r="F120" s="35"/>
      <c r="G120" s="24"/>
      <c r="H120" s="24"/>
      <c r="I120" s="24"/>
      <c r="J120" s="24"/>
      <c r="K120" s="24"/>
      <c r="L120" s="24"/>
      <c r="M120" s="24"/>
      <c r="N120" s="25"/>
      <c r="O120" s="25"/>
      <c r="P120" s="25"/>
      <c r="Q120" s="25"/>
      <c r="R120" s="25"/>
      <c r="S120" s="25"/>
      <c r="T120" s="25"/>
      <c r="U120" s="124"/>
      <c r="V120" s="123"/>
      <c r="W120" s="123"/>
      <c r="X120" s="36"/>
    </row>
    <row r="121" spans="3:24" ht="13.5">
      <c r="C121" s="33"/>
      <c r="D121" s="123"/>
      <c r="E121" s="123"/>
      <c r="F121" s="35"/>
      <c r="G121" s="24"/>
      <c r="H121" s="24"/>
      <c r="I121" s="24"/>
      <c r="J121" s="24"/>
      <c r="K121" s="24"/>
      <c r="L121" s="24"/>
      <c r="M121" s="24"/>
      <c r="N121" s="25"/>
      <c r="O121" s="25"/>
      <c r="P121" s="25"/>
      <c r="Q121" s="25"/>
      <c r="R121" s="25"/>
      <c r="S121" s="25"/>
      <c r="T121" s="25"/>
      <c r="U121" s="124"/>
      <c r="V121" s="123"/>
      <c r="W121" s="123"/>
      <c r="X121" s="36"/>
    </row>
    <row r="122" spans="3:24" ht="13.5">
      <c r="C122" s="33"/>
      <c r="D122" s="123"/>
      <c r="E122" s="123"/>
      <c r="F122" s="35"/>
      <c r="G122" s="24"/>
      <c r="H122" s="24"/>
      <c r="I122" s="24"/>
      <c r="J122" s="24"/>
      <c r="K122" s="24"/>
      <c r="L122" s="24"/>
      <c r="M122" s="24"/>
      <c r="N122" s="25"/>
      <c r="O122" s="25"/>
      <c r="P122" s="25"/>
      <c r="Q122" s="25"/>
      <c r="R122" s="25"/>
      <c r="S122" s="25"/>
      <c r="T122" s="25"/>
      <c r="U122" s="124"/>
      <c r="V122" s="123"/>
      <c r="W122" s="123"/>
      <c r="X122" s="36"/>
    </row>
    <row r="123" spans="3:24" ht="13.5">
      <c r="C123" s="33"/>
      <c r="D123" s="123"/>
      <c r="E123" s="123"/>
      <c r="F123" s="35"/>
      <c r="G123" s="24"/>
      <c r="H123" s="24"/>
      <c r="I123" s="24"/>
      <c r="J123" s="24"/>
      <c r="K123" s="24"/>
      <c r="L123" s="24"/>
      <c r="M123" s="24"/>
      <c r="N123" s="25"/>
      <c r="O123" s="25"/>
      <c r="P123" s="25"/>
      <c r="Q123" s="25"/>
      <c r="R123" s="25"/>
      <c r="S123" s="25"/>
      <c r="T123" s="25"/>
      <c r="U123" s="124"/>
      <c r="V123" s="123"/>
      <c r="W123" s="123"/>
      <c r="X123" s="36"/>
    </row>
    <row r="124" spans="3:24" ht="13.5">
      <c r="C124" s="33"/>
      <c r="D124" s="123"/>
      <c r="E124" s="123"/>
      <c r="F124" s="35"/>
      <c r="G124" s="24"/>
      <c r="H124" s="24"/>
      <c r="I124" s="24"/>
      <c r="J124" s="24"/>
      <c r="K124" s="24"/>
      <c r="L124" s="24"/>
      <c r="M124" s="24"/>
      <c r="N124" s="25"/>
      <c r="O124" s="25"/>
      <c r="P124" s="25"/>
      <c r="Q124" s="25"/>
      <c r="R124" s="25"/>
      <c r="S124" s="25"/>
      <c r="T124" s="25"/>
      <c r="U124" s="124"/>
      <c r="V124" s="123"/>
      <c r="W124" s="123"/>
      <c r="X124" s="36"/>
    </row>
    <row r="125" spans="3:24" ht="13.5">
      <c r="C125" s="33"/>
      <c r="D125" s="123"/>
      <c r="E125" s="123"/>
      <c r="F125" s="35"/>
      <c r="G125" s="24"/>
      <c r="H125" s="24"/>
      <c r="I125" s="24"/>
      <c r="J125" s="24"/>
      <c r="K125" s="24"/>
      <c r="L125" s="24"/>
      <c r="M125" s="24"/>
      <c r="N125" s="25"/>
      <c r="O125" s="25"/>
      <c r="P125" s="25"/>
      <c r="Q125" s="25"/>
      <c r="R125" s="25"/>
      <c r="S125" s="25"/>
      <c r="T125" s="25"/>
      <c r="U125" s="124"/>
      <c r="V125" s="123"/>
      <c r="W125" s="123"/>
      <c r="X125" s="36"/>
    </row>
    <row r="126" spans="3:24" ht="13.5">
      <c r="C126" s="33"/>
      <c r="D126" s="123"/>
      <c r="E126" s="123"/>
      <c r="F126" s="35"/>
      <c r="G126" s="24"/>
      <c r="H126" s="24"/>
      <c r="I126" s="24"/>
      <c r="J126" s="24"/>
      <c r="K126" s="24"/>
      <c r="L126" s="24"/>
      <c r="M126" s="24"/>
      <c r="N126" s="25"/>
      <c r="O126" s="25"/>
      <c r="P126" s="25"/>
      <c r="Q126" s="25"/>
      <c r="R126" s="25"/>
      <c r="S126" s="25"/>
      <c r="T126" s="25"/>
      <c r="U126" s="124"/>
      <c r="V126" s="123"/>
      <c r="W126" s="123"/>
      <c r="X126" s="36"/>
    </row>
    <row r="127" spans="3:24" ht="13.5">
      <c r="C127" s="33"/>
      <c r="D127" s="123"/>
      <c r="E127" s="123"/>
      <c r="F127" s="35"/>
      <c r="G127" s="24"/>
      <c r="H127" s="24"/>
      <c r="I127" s="24"/>
      <c r="J127" s="24"/>
      <c r="K127" s="24"/>
      <c r="L127" s="24"/>
      <c r="M127" s="24"/>
      <c r="N127" s="25"/>
      <c r="O127" s="25"/>
      <c r="P127" s="25"/>
      <c r="Q127" s="25"/>
      <c r="R127" s="25"/>
      <c r="S127" s="25"/>
      <c r="T127" s="25"/>
      <c r="U127" s="124"/>
      <c r="V127" s="123"/>
      <c r="W127" s="123"/>
      <c r="X127" s="36"/>
    </row>
    <row r="128" spans="3:24" ht="13.5">
      <c r="C128" s="33"/>
      <c r="D128" s="123"/>
      <c r="E128" s="123"/>
      <c r="F128" s="35"/>
      <c r="G128" s="24"/>
      <c r="H128" s="24"/>
      <c r="I128" s="24"/>
      <c r="J128" s="24"/>
      <c r="K128" s="24"/>
      <c r="L128" s="24"/>
      <c r="M128" s="24"/>
      <c r="N128" s="25"/>
      <c r="O128" s="25"/>
      <c r="P128" s="25"/>
      <c r="Q128" s="25"/>
      <c r="R128" s="25"/>
      <c r="S128" s="25"/>
      <c r="T128" s="25"/>
      <c r="U128" s="124"/>
      <c r="V128" s="123"/>
      <c r="W128" s="123"/>
      <c r="X128" s="36"/>
    </row>
    <row r="129" spans="3:24" ht="13.5">
      <c r="C129" s="33"/>
      <c r="D129" s="123"/>
      <c r="E129" s="123"/>
      <c r="F129" s="35"/>
      <c r="G129" s="24"/>
      <c r="H129" s="24"/>
      <c r="I129" s="24"/>
      <c r="J129" s="24"/>
      <c r="K129" s="24"/>
      <c r="L129" s="24"/>
      <c r="M129" s="24"/>
      <c r="N129" s="25"/>
      <c r="O129" s="25"/>
      <c r="P129" s="25"/>
      <c r="Q129" s="25"/>
      <c r="R129" s="25"/>
      <c r="S129" s="25"/>
      <c r="T129" s="25"/>
      <c r="U129" s="124"/>
      <c r="V129" s="123"/>
      <c r="W129" s="123"/>
      <c r="X129" s="36"/>
    </row>
    <row r="130" spans="3:24" ht="13.5">
      <c r="C130" s="33"/>
      <c r="D130" s="123"/>
      <c r="E130" s="123"/>
      <c r="F130" s="35"/>
      <c r="G130" s="24"/>
      <c r="H130" s="24"/>
      <c r="I130" s="24"/>
      <c r="J130" s="24"/>
      <c r="K130" s="24"/>
      <c r="L130" s="24"/>
      <c r="M130" s="24"/>
      <c r="N130" s="25"/>
      <c r="O130" s="25"/>
      <c r="P130" s="25"/>
      <c r="Q130" s="25"/>
      <c r="R130" s="25"/>
      <c r="S130" s="25"/>
      <c r="T130" s="25"/>
      <c r="U130" s="124"/>
      <c r="V130" s="123"/>
      <c r="W130" s="123"/>
      <c r="X130" s="36"/>
    </row>
    <row r="131" spans="3:24" ht="13.5">
      <c r="C131" s="33"/>
      <c r="D131" s="123"/>
      <c r="E131" s="123"/>
      <c r="F131" s="35"/>
      <c r="G131" s="24"/>
      <c r="H131" s="24"/>
      <c r="I131" s="24"/>
      <c r="J131" s="24"/>
      <c r="K131" s="24"/>
      <c r="L131" s="24"/>
      <c r="M131" s="24"/>
      <c r="N131" s="25"/>
      <c r="O131" s="25"/>
      <c r="P131" s="25"/>
      <c r="Q131" s="25"/>
      <c r="R131" s="25"/>
      <c r="S131" s="25"/>
      <c r="T131" s="25"/>
      <c r="U131" s="124"/>
      <c r="V131" s="123"/>
      <c r="W131" s="123"/>
      <c r="X131" s="36"/>
    </row>
  </sheetData>
  <sheetProtection/>
  <mergeCells count="137">
    <mergeCell ref="W4:W5"/>
    <mergeCell ref="X4:X5"/>
    <mergeCell ref="C4:C5"/>
    <mergeCell ref="F4:F5"/>
    <mergeCell ref="W6:W7"/>
    <mergeCell ref="X6:X7"/>
    <mergeCell ref="C6:C7"/>
    <mergeCell ref="F6:F7"/>
    <mergeCell ref="W8:W9"/>
    <mergeCell ref="X8:X9"/>
    <mergeCell ref="C8:C9"/>
    <mergeCell ref="F8:F9"/>
    <mergeCell ref="W10:W11"/>
    <mergeCell ref="X10:X11"/>
    <mergeCell ref="C10:C11"/>
    <mergeCell ref="F10:F11"/>
    <mergeCell ref="W12:W13"/>
    <mergeCell ref="X12:X13"/>
    <mergeCell ref="C12:C13"/>
    <mergeCell ref="F12:F13"/>
    <mergeCell ref="W14:W15"/>
    <mergeCell ref="X14:X15"/>
    <mergeCell ref="C14:C15"/>
    <mergeCell ref="F14:F15"/>
    <mergeCell ref="W16:W17"/>
    <mergeCell ref="X16:X17"/>
    <mergeCell ref="C16:C17"/>
    <mergeCell ref="F16:F17"/>
    <mergeCell ref="W18:W19"/>
    <mergeCell ref="X18:X19"/>
    <mergeCell ref="C18:C19"/>
    <mergeCell ref="F18:F19"/>
    <mergeCell ref="W20:W21"/>
    <mergeCell ref="X20:X21"/>
    <mergeCell ref="C20:C21"/>
    <mergeCell ref="F20:F21"/>
    <mergeCell ref="W22:W23"/>
    <mergeCell ref="X22:X23"/>
    <mergeCell ref="C22:C23"/>
    <mergeCell ref="F22:F23"/>
    <mergeCell ref="W24:W25"/>
    <mergeCell ref="X24:X25"/>
    <mergeCell ref="C24:C25"/>
    <mergeCell ref="F24:F25"/>
    <mergeCell ref="W26:W27"/>
    <mergeCell ref="X26:X27"/>
    <mergeCell ref="C26:C27"/>
    <mergeCell ref="F26:F27"/>
    <mergeCell ref="M26:N26"/>
    <mergeCell ref="C30:C31"/>
    <mergeCell ref="F30:F31"/>
    <mergeCell ref="W28:W29"/>
    <mergeCell ref="X28:X29"/>
    <mergeCell ref="C28:C29"/>
    <mergeCell ref="F28:F29"/>
    <mergeCell ref="W34:W35"/>
    <mergeCell ref="X34:X35"/>
    <mergeCell ref="C34:C35"/>
    <mergeCell ref="F34:F35"/>
    <mergeCell ref="W36:W37"/>
    <mergeCell ref="X36:X37"/>
    <mergeCell ref="C36:C37"/>
    <mergeCell ref="F36:F37"/>
    <mergeCell ref="W38:W39"/>
    <mergeCell ref="X38:X39"/>
    <mergeCell ref="C38:C39"/>
    <mergeCell ref="F38:F39"/>
    <mergeCell ref="W40:W41"/>
    <mergeCell ref="X40:X41"/>
    <mergeCell ref="C40:C41"/>
    <mergeCell ref="F40:F41"/>
    <mergeCell ref="F44:F45"/>
    <mergeCell ref="W42:W43"/>
    <mergeCell ref="X42:X43"/>
    <mergeCell ref="C42:C43"/>
    <mergeCell ref="F42:F43"/>
    <mergeCell ref="C1:X2"/>
    <mergeCell ref="C48:C49"/>
    <mergeCell ref="F48:F49"/>
    <mergeCell ref="W46:W47"/>
    <mergeCell ref="X46:X47"/>
    <mergeCell ref="C46:C47"/>
    <mergeCell ref="F46:F47"/>
    <mergeCell ref="W44:W45"/>
    <mergeCell ref="X44:X45"/>
    <mergeCell ref="C44:C45"/>
    <mergeCell ref="A4:A5"/>
    <mergeCell ref="A6:A7"/>
    <mergeCell ref="A8:A9"/>
    <mergeCell ref="A10:A11"/>
    <mergeCell ref="A14:A15"/>
    <mergeCell ref="A28:A29"/>
    <mergeCell ref="A30:A31"/>
    <mergeCell ref="A16:A17"/>
    <mergeCell ref="A18:A19"/>
    <mergeCell ref="A20:A21"/>
    <mergeCell ref="A22:A23"/>
    <mergeCell ref="A24:A25"/>
    <mergeCell ref="A26:A27"/>
    <mergeCell ref="A46:A47"/>
    <mergeCell ref="A48:A49"/>
    <mergeCell ref="Z4:Z5"/>
    <mergeCell ref="Z6:Z7"/>
    <mergeCell ref="Z8:Z9"/>
    <mergeCell ref="Z10:Z11"/>
    <mergeCell ref="Z12:Z13"/>
    <mergeCell ref="A40:A41"/>
    <mergeCell ref="A42:A43"/>
    <mergeCell ref="A12:A13"/>
    <mergeCell ref="A34:A35"/>
    <mergeCell ref="A36:A37"/>
    <mergeCell ref="A38:A39"/>
    <mergeCell ref="A44:A45"/>
    <mergeCell ref="Z28:Z29"/>
    <mergeCell ref="Z30:Z31"/>
    <mergeCell ref="Z32:Z33"/>
    <mergeCell ref="A32:A33"/>
    <mergeCell ref="W32:W33"/>
    <mergeCell ref="X32:X33"/>
    <mergeCell ref="C32:C33"/>
    <mergeCell ref="F32:F33"/>
    <mergeCell ref="W30:W31"/>
    <mergeCell ref="X30:X31"/>
    <mergeCell ref="Z14:Z15"/>
    <mergeCell ref="Z16:Z17"/>
    <mergeCell ref="Z18:Z19"/>
    <mergeCell ref="Z20:Z21"/>
    <mergeCell ref="Z22:Z23"/>
    <mergeCell ref="Z24:Z25"/>
    <mergeCell ref="Z46:Z47"/>
    <mergeCell ref="Z34:Z35"/>
    <mergeCell ref="Z36:Z37"/>
    <mergeCell ref="Z38:Z39"/>
    <mergeCell ref="Z40:Z41"/>
    <mergeCell ref="Z42:Z43"/>
    <mergeCell ref="Z44:Z45"/>
    <mergeCell ref="Z26:Z2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B1" sqref="B1"/>
    </sheetView>
  </sheetViews>
  <sheetFormatPr defaultColWidth="9.00390625" defaultRowHeight="18.75" customHeight="1"/>
  <cols>
    <col min="2" max="2" width="14.375" style="0" customWidth="1"/>
    <col min="3" max="6" width="15.00390625" style="5" customWidth="1"/>
    <col min="7" max="7" width="6.25390625" style="198" customWidth="1"/>
    <col min="8" max="13" width="9.00390625" style="198" customWidth="1"/>
    <col min="20" max="20" width="6.00390625" style="0" customWidth="1"/>
  </cols>
  <sheetData>
    <row r="1" ht="24.75" customHeight="1">
      <c r="B1" s="212" t="s">
        <v>761</v>
      </c>
    </row>
    <row r="2" spans="3:6" s="199" customFormat="1" ht="18.75" customHeight="1">
      <c r="C2" s="197"/>
      <c r="D2" s="197"/>
      <c r="E2" s="197"/>
      <c r="F2" s="197"/>
    </row>
    <row r="3" spans="1:6" s="199" customFormat="1" ht="18.75" customHeight="1">
      <c r="A3" s="213" t="s">
        <v>748</v>
      </c>
      <c r="B3" s="280" t="s">
        <v>762</v>
      </c>
      <c r="C3" s="280"/>
      <c r="D3" s="280"/>
      <c r="E3" s="280"/>
      <c r="F3" s="280"/>
    </row>
    <row r="4" spans="1:6" s="199" customFormat="1" ht="18.75" customHeight="1">
      <c r="A4" s="213"/>
      <c r="B4" s="214"/>
      <c r="C4" s="214"/>
      <c r="D4" s="214"/>
      <c r="E4" s="214"/>
      <c r="F4" s="214"/>
    </row>
    <row r="5" spans="1:6" s="199" customFormat="1" ht="18.75" customHeight="1">
      <c r="A5" s="199" t="s">
        <v>763</v>
      </c>
      <c r="B5" s="232" t="s">
        <v>766</v>
      </c>
      <c r="C5" s="232"/>
      <c r="D5" s="232"/>
      <c r="E5" s="232"/>
      <c r="F5" s="232"/>
    </row>
    <row r="6" spans="1:6" s="199" customFormat="1" ht="18.75" customHeight="1">
      <c r="A6" s="199" t="s">
        <v>767</v>
      </c>
      <c r="B6" s="199" t="s">
        <v>768</v>
      </c>
      <c r="C6" s="197"/>
      <c r="D6" s="197"/>
      <c r="E6" s="197"/>
      <c r="F6" s="197"/>
    </row>
    <row r="7" spans="1:6" s="199" customFormat="1" ht="18.75" customHeight="1">
      <c r="A7" s="199" t="s">
        <v>769</v>
      </c>
      <c r="B7" s="199" t="s">
        <v>770</v>
      </c>
      <c r="C7" s="197"/>
      <c r="D7" s="197"/>
      <c r="E7" s="197"/>
      <c r="F7" s="197"/>
    </row>
    <row r="8" spans="1:2" s="199" customFormat="1" ht="21.75" customHeight="1">
      <c r="A8" s="199" t="s">
        <v>771</v>
      </c>
      <c r="B8" s="199" t="s">
        <v>772</v>
      </c>
    </row>
    <row r="9" spans="1:2" s="199" customFormat="1" ht="21.75" customHeight="1">
      <c r="A9" s="199" t="s">
        <v>773</v>
      </c>
      <c r="B9" s="199" t="s">
        <v>774</v>
      </c>
    </row>
    <row r="10" s="199" customFormat="1" ht="21.75" customHeight="1">
      <c r="B10" s="199" t="s">
        <v>775</v>
      </c>
    </row>
    <row r="11" spans="2:6" s="199" customFormat="1" ht="21.75" customHeight="1">
      <c r="B11" s="232" t="s">
        <v>776</v>
      </c>
      <c r="C11" s="232"/>
      <c r="D11" s="232"/>
      <c r="E11" s="232"/>
      <c r="F11" s="232"/>
    </row>
    <row r="12" spans="1:6" s="199" customFormat="1" ht="21.75" customHeight="1">
      <c r="A12" s="199" t="s">
        <v>777</v>
      </c>
      <c r="B12" s="232" t="s">
        <v>778</v>
      </c>
      <c r="C12" s="232"/>
      <c r="D12" s="232"/>
      <c r="E12" s="232"/>
      <c r="F12" s="232"/>
    </row>
    <row r="13" spans="2:6" s="199" customFormat="1" ht="18.75" customHeight="1">
      <c r="B13" s="199" t="s">
        <v>779</v>
      </c>
      <c r="C13" s="197" t="s">
        <v>780</v>
      </c>
      <c r="D13" s="284" t="s">
        <v>781</v>
      </c>
      <c r="E13" s="284"/>
      <c r="F13" s="197"/>
    </row>
    <row r="14" spans="3:6" s="199" customFormat="1" ht="18.75" customHeight="1">
      <c r="C14" s="197"/>
      <c r="D14" s="197"/>
      <c r="E14" s="197"/>
      <c r="F14" s="197"/>
    </row>
    <row r="15" spans="1:20" ht="18.75" customHeight="1" thickBot="1">
      <c r="A15" t="s">
        <v>749</v>
      </c>
      <c r="F15" s="5" t="s">
        <v>893</v>
      </c>
      <c r="T15" s="198" t="s">
        <v>750</v>
      </c>
    </row>
    <row r="16" spans="1:20" ht="31.5" customHeight="1" thickBot="1">
      <c r="A16" s="285"/>
      <c r="B16" s="286"/>
      <c r="C16" s="200" t="s">
        <v>751</v>
      </c>
      <c r="D16" s="201" t="s">
        <v>752</v>
      </c>
      <c r="E16" s="201" t="s">
        <v>753</v>
      </c>
      <c r="F16" s="202" t="s">
        <v>863</v>
      </c>
      <c r="T16" s="198"/>
    </row>
    <row r="17" spans="1:6" s="215" customFormat="1" ht="12" customHeight="1">
      <c r="A17" s="281" t="s">
        <v>755</v>
      </c>
      <c r="B17" s="230" t="s">
        <v>764</v>
      </c>
      <c r="C17" s="233" t="s">
        <v>830</v>
      </c>
      <c r="D17" s="234" t="s">
        <v>832</v>
      </c>
      <c r="E17" s="234" t="s">
        <v>836</v>
      </c>
      <c r="F17" s="235" t="s">
        <v>837</v>
      </c>
    </row>
    <row r="18" spans="1:7" ht="31.5" customHeight="1" thickBot="1">
      <c r="A18" s="282"/>
      <c r="B18" s="204" t="s">
        <v>756</v>
      </c>
      <c r="C18" s="222" t="s">
        <v>869</v>
      </c>
      <c r="D18" s="223" t="s">
        <v>870</v>
      </c>
      <c r="E18" s="223" t="s">
        <v>871</v>
      </c>
      <c r="F18" s="224" t="s">
        <v>872</v>
      </c>
      <c r="G18" s="203"/>
    </row>
    <row r="19" spans="1:7" ht="25.5" customHeight="1" thickBot="1" thickTop="1">
      <c r="A19" s="282"/>
      <c r="B19" s="205" t="s">
        <v>757</v>
      </c>
      <c r="C19" s="206" t="s">
        <v>831</v>
      </c>
      <c r="D19" s="207" t="s">
        <v>833</v>
      </c>
      <c r="E19" s="207" t="s">
        <v>834</v>
      </c>
      <c r="F19" s="208" t="s">
        <v>835</v>
      </c>
      <c r="G19" s="203"/>
    </row>
    <row r="20" spans="1:7" s="216" customFormat="1" ht="12" customHeight="1">
      <c r="A20" s="282"/>
      <c r="B20" s="230" t="s">
        <v>765</v>
      </c>
      <c r="C20" s="226" t="s">
        <v>858</v>
      </c>
      <c r="D20" s="260" t="s">
        <v>861</v>
      </c>
      <c r="E20" s="227" t="s">
        <v>845</v>
      </c>
      <c r="F20" s="228" t="s">
        <v>849</v>
      </c>
      <c r="G20" s="203"/>
    </row>
    <row r="21" spans="1:20" ht="31.5" customHeight="1">
      <c r="A21" s="282"/>
      <c r="B21" s="287" t="s">
        <v>758</v>
      </c>
      <c r="C21" s="219" t="s">
        <v>873</v>
      </c>
      <c r="D21" s="257" t="s">
        <v>875</v>
      </c>
      <c r="E21" s="220" t="s">
        <v>877</v>
      </c>
      <c r="F21" s="221" t="s">
        <v>879</v>
      </c>
      <c r="G21" s="203"/>
      <c r="T21" s="203" t="s">
        <v>754</v>
      </c>
    </row>
    <row r="22" spans="1:20" s="216" customFormat="1" ht="12" customHeight="1">
      <c r="A22" s="282"/>
      <c r="B22" s="287"/>
      <c r="C22" s="252" t="s">
        <v>859</v>
      </c>
      <c r="D22" s="258" t="s">
        <v>862</v>
      </c>
      <c r="E22" s="250" t="s">
        <v>846</v>
      </c>
      <c r="F22" s="251" t="s">
        <v>856</v>
      </c>
      <c r="G22" s="217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03"/>
    </row>
    <row r="23" spans="1:20" ht="31.5" customHeight="1" thickBot="1">
      <c r="A23" s="282"/>
      <c r="B23" s="287"/>
      <c r="C23" s="222" t="s">
        <v>874</v>
      </c>
      <c r="D23" s="259" t="s">
        <v>876</v>
      </c>
      <c r="E23" s="223" t="s">
        <v>878</v>
      </c>
      <c r="F23" s="224" t="s">
        <v>880</v>
      </c>
      <c r="G23" s="203"/>
      <c r="T23" s="203"/>
    </row>
    <row r="24" spans="1:6" ht="25.5" customHeight="1" thickBot="1" thickTop="1">
      <c r="A24" s="282"/>
      <c r="B24" s="261" t="s">
        <v>757</v>
      </c>
      <c r="C24" s="206" t="s">
        <v>860</v>
      </c>
      <c r="D24" s="256" t="s">
        <v>857</v>
      </c>
      <c r="E24" s="207" t="s">
        <v>847</v>
      </c>
      <c r="F24" s="208" t="s">
        <v>850</v>
      </c>
    </row>
    <row r="25" spans="1:6" s="216" customFormat="1" ht="12" customHeight="1">
      <c r="A25" s="282"/>
      <c r="B25" s="231" t="s">
        <v>765</v>
      </c>
      <c r="C25" s="226" t="s">
        <v>839</v>
      </c>
      <c r="D25" s="227" t="s">
        <v>841</v>
      </c>
      <c r="E25" s="229" t="s">
        <v>842</v>
      </c>
      <c r="F25" s="228" t="s">
        <v>844</v>
      </c>
    </row>
    <row r="26" spans="1:6" ht="31.5" customHeight="1" thickBot="1">
      <c r="A26" s="282"/>
      <c r="B26" s="204" t="s">
        <v>759</v>
      </c>
      <c r="C26" s="222" t="s">
        <v>881</v>
      </c>
      <c r="D26" s="223" t="s">
        <v>882</v>
      </c>
      <c r="E26" s="225" t="s">
        <v>883</v>
      </c>
      <c r="F26" s="224" t="s">
        <v>884</v>
      </c>
    </row>
    <row r="27" spans="1:20" ht="25.5" customHeight="1" thickBot="1" thickTop="1">
      <c r="A27" s="282"/>
      <c r="B27" s="205" t="s">
        <v>757</v>
      </c>
      <c r="C27" s="206" t="s">
        <v>838</v>
      </c>
      <c r="D27" s="207" t="s">
        <v>840</v>
      </c>
      <c r="E27" s="209" t="s">
        <v>840</v>
      </c>
      <c r="F27" s="208" t="s">
        <v>843</v>
      </c>
      <c r="G27" s="203"/>
      <c r="T27" s="203" t="s">
        <v>754</v>
      </c>
    </row>
    <row r="28" spans="1:20" s="216" customFormat="1" ht="12" customHeight="1">
      <c r="A28" s="282"/>
      <c r="B28" s="231" t="s">
        <v>765</v>
      </c>
      <c r="C28" s="226" t="s">
        <v>865</v>
      </c>
      <c r="D28" s="227" t="s">
        <v>867</v>
      </c>
      <c r="E28" s="229" t="s">
        <v>851</v>
      </c>
      <c r="F28" s="228" t="s">
        <v>853</v>
      </c>
      <c r="G28" s="217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03"/>
    </row>
    <row r="29" spans="1:20" ht="31.5" customHeight="1">
      <c r="A29" s="282"/>
      <c r="B29" s="288" t="s">
        <v>760</v>
      </c>
      <c r="C29" s="219" t="s">
        <v>885</v>
      </c>
      <c r="D29" s="220" t="s">
        <v>887</v>
      </c>
      <c r="E29" s="220" t="s">
        <v>889</v>
      </c>
      <c r="F29" s="221" t="s">
        <v>891</v>
      </c>
      <c r="G29" s="203"/>
      <c r="T29" s="203"/>
    </row>
    <row r="30" spans="1:20" s="216" customFormat="1" ht="12" customHeight="1">
      <c r="A30" s="282"/>
      <c r="B30" s="288"/>
      <c r="C30" s="253" t="s">
        <v>866</v>
      </c>
      <c r="D30" s="254" t="s">
        <v>868</v>
      </c>
      <c r="E30" s="254" t="s">
        <v>852</v>
      </c>
      <c r="F30" s="255" t="s">
        <v>854</v>
      </c>
      <c r="G30" s="217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03"/>
    </row>
    <row r="31" spans="1:20" s="210" customFormat="1" ht="31.5" customHeight="1" thickBot="1">
      <c r="A31" s="282"/>
      <c r="B31" s="288"/>
      <c r="C31" s="222" t="s">
        <v>886</v>
      </c>
      <c r="D31" s="223" t="s">
        <v>888</v>
      </c>
      <c r="E31" s="223" t="s">
        <v>890</v>
      </c>
      <c r="F31" s="224" t="s">
        <v>892</v>
      </c>
      <c r="G31" s="203"/>
      <c r="H31" s="198"/>
      <c r="I31" s="198"/>
      <c r="J31" s="198"/>
      <c r="K31" s="198"/>
      <c r="L31" s="198"/>
      <c r="M31" s="198"/>
      <c r="T31" s="198" t="s">
        <v>750</v>
      </c>
    </row>
    <row r="32" spans="1:20" s="210" customFormat="1" ht="25.5" customHeight="1" thickBot="1" thickTop="1">
      <c r="A32" s="283"/>
      <c r="B32" s="205" t="s">
        <v>757</v>
      </c>
      <c r="C32" s="206" t="s">
        <v>864</v>
      </c>
      <c r="D32" s="207" t="s">
        <v>840</v>
      </c>
      <c r="E32" s="207" t="s">
        <v>835</v>
      </c>
      <c r="F32" s="208" t="s">
        <v>855</v>
      </c>
      <c r="G32" s="203"/>
      <c r="H32" s="198"/>
      <c r="I32" s="198"/>
      <c r="J32" s="198"/>
      <c r="K32" s="198"/>
      <c r="L32" s="198"/>
      <c r="M32" s="198"/>
      <c r="T32" s="198"/>
    </row>
    <row r="33" spans="1:13" s="210" customFormat="1" ht="29.25" customHeight="1">
      <c r="A33"/>
      <c r="B33"/>
      <c r="C33" s="5"/>
      <c r="D33" s="5"/>
      <c r="E33" s="5"/>
      <c r="F33" s="5"/>
      <c r="G33" s="198"/>
      <c r="H33" s="198"/>
      <c r="I33" s="198"/>
      <c r="J33" s="198"/>
      <c r="K33" s="198"/>
      <c r="L33" s="198"/>
      <c r="M33" s="198"/>
    </row>
    <row r="34" spans="1:13" s="210" customFormat="1" ht="29.25" customHeight="1">
      <c r="A34"/>
      <c r="B34"/>
      <c r="C34" s="5"/>
      <c r="D34" s="5"/>
      <c r="E34" s="5"/>
      <c r="F34" s="5"/>
      <c r="G34" s="198"/>
      <c r="K34" s="198"/>
      <c r="L34" s="198"/>
      <c r="M34" s="198"/>
    </row>
    <row r="35" spans="1:13" s="210" customFormat="1" ht="29.25" customHeight="1">
      <c r="A35"/>
      <c r="B35"/>
      <c r="C35" s="5"/>
      <c r="D35" s="5"/>
      <c r="E35" s="5"/>
      <c r="F35" s="5"/>
      <c r="G35" s="198"/>
      <c r="H35" s="198"/>
      <c r="I35" s="198"/>
      <c r="J35" s="198"/>
      <c r="K35" s="198"/>
      <c r="L35" s="198"/>
      <c r="M35" s="198"/>
    </row>
    <row r="36" spans="1:13" s="210" customFormat="1" ht="29.25" customHeight="1">
      <c r="A36"/>
      <c r="B36"/>
      <c r="C36" s="5"/>
      <c r="D36" s="5"/>
      <c r="E36" s="5"/>
      <c r="F36" s="5"/>
      <c r="G36" s="198"/>
      <c r="H36" s="211"/>
      <c r="L36" s="198"/>
      <c r="M36" s="198"/>
    </row>
    <row r="37" spans="1:20" s="210" customFormat="1" ht="29.25" customHeight="1">
      <c r="A37"/>
      <c r="B37"/>
      <c r="C37" s="5"/>
      <c r="D37" s="5"/>
      <c r="E37" s="5"/>
      <c r="F37" s="5"/>
      <c r="G37" s="203"/>
      <c r="H37" s="211"/>
      <c r="L37" s="198"/>
      <c r="M37" s="198"/>
      <c r="T37" s="203" t="s">
        <v>754</v>
      </c>
    </row>
    <row r="38" spans="1:20" s="210" customFormat="1" ht="29.25" customHeight="1">
      <c r="A38"/>
      <c r="B38"/>
      <c r="C38" s="5"/>
      <c r="D38" s="5"/>
      <c r="E38" s="5"/>
      <c r="F38" s="5"/>
      <c r="G38" s="203"/>
      <c r="I38" s="198"/>
      <c r="J38" s="198"/>
      <c r="K38" s="198"/>
      <c r="L38" s="198"/>
      <c r="M38" s="198"/>
      <c r="T38" s="203"/>
    </row>
    <row r="39" spans="1:13" s="210" customFormat="1" ht="29.25" customHeight="1">
      <c r="A39"/>
      <c r="B39"/>
      <c r="C39" s="5"/>
      <c r="D39" s="5"/>
      <c r="E39" s="5"/>
      <c r="F39" s="5"/>
      <c r="H39" s="198"/>
      <c r="J39" s="198"/>
      <c r="K39" s="198"/>
      <c r="L39" s="198"/>
      <c r="M39" s="198"/>
    </row>
    <row r="40" spans="1:13" s="210" customFormat="1" ht="29.25" customHeight="1">
      <c r="A40"/>
      <c r="B40"/>
      <c r="C40" s="5"/>
      <c r="D40" s="5"/>
      <c r="E40" s="5"/>
      <c r="F40" s="5"/>
      <c r="H40" s="198"/>
      <c r="I40" s="198"/>
      <c r="K40" s="198"/>
      <c r="L40" s="198"/>
      <c r="M40" s="198"/>
    </row>
    <row r="41" spans="1:13" s="210" customFormat="1" ht="29.25" customHeight="1">
      <c r="A41"/>
      <c r="B41"/>
      <c r="C41" s="5"/>
      <c r="D41" s="5"/>
      <c r="E41" s="5"/>
      <c r="F41" s="5"/>
      <c r="G41" s="198"/>
      <c r="K41" s="198"/>
      <c r="L41" s="198"/>
      <c r="M41" s="198"/>
    </row>
    <row r="42" spans="1:13" s="210" customFormat="1" ht="29.25" customHeight="1">
      <c r="A42"/>
      <c r="B42"/>
      <c r="C42" s="5"/>
      <c r="D42" s="5"/>
      <c r="E42" s="5"/>
      <c r="F42" s="5"/>
      <c r="G42" s="198"/>
      <c r="K42" s="198"/>
      <c r="L42" s="198"/>
      <c r="M42" s="198"/>
    </row>
    <row r="43" spans="1:20" s="210" customFormat="1" ht="29.25" customHeight="1">
      <c r="A43"/>
      <c r="B43"/>
      <c r="C43" s="5"/>
      <c r="D43" s="5"/>
      <c r="E43" s="5"/>
      <c r="F43" s="5"/>
      <c r="G43" s="198"/>
      <c r="H43" s="198"/>
      <c r="I43" s="198"/>
      <c r="J43" s="198"/>
      <c r="K43" s="198"/>
      <c r="L43" s="198"/>
      <c r="M43" s="198"/>
      <c r="T43" s="203" t="s">
        <v>754</v>
      </c>
    </row>
    <row r="44" ht="18.75" customHeight="1">
      <c r="T44" s="203"/>
    </row>
    <row r="45" ht="18.75" customHeight="1">
      <c r="T45" s="203" t="s">
        <v>754</v>
      </c>
    </row>
    <row r="46" ht="18.75" customHeight="1">
      <c r="T46" s="203"/>
    </row>
    <row r="47" ht="18.75" customHeight="1">
      <c r="G47" s="203"/>
    </row>
    <row r="48" ht="18.75" customHeight="1">
      <c r="G48" s="203"/>
    </row>
    <row r="49" ht="18.75" customHeight="1">
      <c r="T49" s="203" t="s">
        <v>754</v>
      </c>
    </row>
    <row r="50" ht="18.75" customHeight="1">
      <c r="T50" s="203"/>
    </row>
    <row r="51" ht="18.75" customHeight="1">
      <c r="T51" s="198" t="s">
        <v>750</v>
      </c>
    </row>
    <row r="52" ht="18.75" customHeight="1">
      <c r="T52" s="198"/>
    </row>
    <row r="57" spans="7:20" ht="18.75" customHeight="1">
      <c r="G57" s="203"/>
      <c r="T57" s="203" t="s">
        <v>754</v>
      </c>
    </row>
    <row r="58" spans="7:20" ht="18.75" customHeight="1">
      <c r="G58" s="203"/>
      <c r="T58" s="203"/>
    </row>
    <row r="59" spans="7:20" ht="18.75" customHeight="1">
      <c r="G59" s="203"/>
      <c r="T59" s="198" t="s">
        <v>750</v>
      </c>
    </row>
    <row r="60" spans="7:20" ht="18.75" customHeight="1">
      <c r="G60" s="203"/>
      <c r="T60" s="198"/>
    </row>
    <row r="61" ht="18.75" customHeight="1">
      <c r="T61" s="203" t="s">
        <v>754</v>
      </c>
    </row>
    <row r="62" ht="18.75" customHeight="1">
      <c r="T62" s="203"/>
    </row>
  </sheetData>
  <mergeCells count="6">
    <mergeCell ref="B3:F3"/>
    <mergeCell ref="A17:A32"/>
    <mergeCell ref="D13:E13"/>
    <mergeCell ref="A16:B16"/>
    <mergeCell ref="B21:B23"/>
    <mergeCell ref="B29:B31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3">
      <selection activeCell="D9" sqref="D9"/>
    </sheetView>
  </sheetViews>
  <sheetFormatPr defaultColWidth="9.00390625" defaultRowHeight="13.5"/>
  <cols>
    <col min="1" max="1" width="4.00390625" style="5" customWidth="1"/>
    <col min="2" max="2" width="4.75390625" style="5" customWidth="1"/>
    <col min="3" max="3" width="6.25390625" style="5" customWidth="1"/>
    <col min="4" max="4" width="14.75390625" style="5" customWidth="1"/>
    <col min="5" max="5" width="15.25390625" style="5" customWidth="1"/>
    <col min="6" max="6" width="6.00390625" style="3" customWidth="1"/>
    <col min="7" max="7" width="10.25390625" style="8" customWidth="1"/>
    <col min="8" max="8" width="11.375" style="5" customWidth="1"/>
    <col min="9" max="16384" width="9.00390625" style="5" customWidth="1"/>
  </cols>
  <sheetData>
    <row r="1" spans="1:10" ht="14.25" thickBot="1">
      <c r="A1" s="11">
        <v>1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  <c r="J1" s="43" t="s">
        <v>5</v>
      </c>
    </row>
    <row r="2" spans="1:8" ht="14.25" thickBot="1">
      <c r="A2" s="86" t="s">
        <v>10</v>
      </c>
      <c r="B2" s="87" t="s">
        <v>7</v>
      </c>
      <c r="C2" s="87" t="s">
        <v>4</v>
      </c>
      <c r="D2" s="87" t="s">
        <v>1</v>
      </c>
      <c r="E2" s="87" t="s">
        <v>13</v>
      </c>
      <c r="F2" s="88" t="s">
        <v>2</v>
      </c>
      <c r="G2" s="106" t="s">
        <v>3</v>
      </c>
      <c r="H2" s="89" t="s">
        <v>6</v>
      </c>
    </row>
    <row r="3" spans="1:10" ht="13.5">
      <c r="A3" s="40">
        <v>1</v>
      </c>
      <c r="B3" s="60">
        <v>1</v>
      </c>
      <c r="C3" s="60" t="s">
        <v>14</v>
      </c>
      <c r="D3" s="92" t="s">
        <v>25</v>
      </c>
      <c r="E3" s="66" t="s">
        <v>28</v>
      </c>
      <c r="F3" s="66" t="s">
        <v>616</v>
      </c>
      <c r="G3" s="100" t="s">
        <v>625</v>
      </c>
      <c r="H3" s="68" t="str">
        <f>"("&amp;G3&amp;$J$1&amp;")"</f>
        <v>(北斗浜分中)</v>
      </c>
      <c r="J3" s="5" t="s">
        <v>14</v>
      </c>
    </row>
    <row r="4" spans="1:10" ht="13.5">
      <c r="A4" s="69">
        <v>2</v>
      </c>
      <c r="B4" s="4">
        <v>2</v>
      </c>
      <c r="C4" s="4" t="s">
        <v>14</v>
      </c>
      <c r="D4" s="44" t="s">
        <v>26</v>
      </c>
      <c r="E4" s="2" t="s">
        <v>29</v>
      </c>
      <c r="F4" s="2" t="s">
        <v>616</v>
      </c>
      <c r="G4" s="7" t="s">
        <v>47</v>
      </c>
      <c r="H4" s="70" t="str">
        <f aca="true" t="shared" si="0" ref="H4:H62">"("&amp;G4&amp;$J$1&amp;")"</f>
        <v>(森中)</v>
      </c>
      <c r="J4" s="5" t="s">
        <v>15</v>
      </c>
    </row>
    <row r="5" spans="1:10" ht="14.25" thickBot="1">
      <c r="A5" s="71">
        <v>3</v>
      </c>
      <c r="B5" s="72">
        <v>3</v>
      </c>
      <c r="C5" s="72" t="s">
        <v>14</v>
      </c>
      <c r="D5" s="93" t="s">
        <v>27</v>
      </c>
      <c r="E5" s="81" t="s">
        <v>30</v>
      </c>
      <c r="F5" s="81" t="s">
        <v>616</v>
      </c>
      <c r="G5" s="101" t="s">
        <v>50</v>
      </c>
      <c r="H5" s="80" t="str">
        <f t="shared" si="0"/>
        <v>(七飯大中山中)</v>
      </c>
      <c r="J5" s="5" t="s">
        <v>16</v>
      </c>
    </row>
    <row r="6" spans="1:10" ht="13.5">
      <c r="A6" s="84">
        <v>4</v>
      </c>
      <c r="B6" s="57">
        <v>1</v>
      </c>
      <c r="C6" s="57" t="s">
        <v>15</v>
      </c>
      <c r="D6" s="57" t="s">
        <v>74</v>
      </c>
      <c r="E6" s="98" t="s">
        <v>77</v>
      </c>
      <c r="F6" s="10" t="s">
        <v>616</v>
      </c>
      <c r="G6" s="99" t="s">
        <v>623</v>
      </c>
      <c r="H6" s="85" t="str">
        <f t="shared" si="0"/>
        <v>(苫小牧緑陵中)</v>
      </c>
      <c r="J6" s="5" t="s">
        <v>17</v>
      </c>
    </row>
    <row r="7" spans="1:10" ht="13.5">
      <c r="A7" s="69">
        <v>5</v>
      </c>
      <c r="B7" s="4">
        <v>2</v>
      </c>
      <c r="C7" s="4" t="s">
        <v>15</v>
      </c>
      <c r="D7" s="4" t="s">
        <v>75</v>
      </c>
      <c r="E7" s="42" t="s">
        <v>78</v>
      </c>
      <c r="F7" s="2" t="s">
        <v>616</v>
      </c>
      <c r="G7" s="45" t="s">
        <v>624</v>
      </c>
      <c r="H7" s="70" t="str">
        <f t="shared" si="0"/>
        <v>(苫小牧啓明中)</v>
      </c>
      <c r="J7" s="5" t="s">
        <v>18</v>
      </c>
    </row>
    <row r="8" spans="1:10" ht="13.5">
      <c r="A8" s="69">
        <v>6</v>
      </c>
      <c r="B8" s="4">
        <v>3</v>
      </c>
      <c r="C8" s="4" t="s">
        <v>15</v>
      </c>
      <c r="D8" s="4" t="s">
        <v>719</v>
      </c>
      <c r="E8" s="42" t="s">
        <v>79</v>
      </c>
      <c r="F8" s="2" t="s">
        <v>616</v>
      </c>
      <c r="G8" s="45" t="s">
        <v>624</v>
      </c>
      <c r="H8" s="70" t="str">
        <f t="shared" si="0"/>
        <v>(苫小牧啓明中)</v>
      </c>
      <c r="J8" s="5" t="s">
        <v>19</v>
      </c>
    </row>
    <row r="9" spans="1:10" ht="14.25" thickBot="1">
      <c r="A9" s="82">
        <v>7</v>
      </c>
      <c r="B9" s="55" t="s">
        <v>230</v>
      </c>
      <c r="C9" s="55" t="s">
        <v>15</v>
      </c>
      <c r="D9" s="55" t="s">
        <v>76</v>
      </c>
      <c r="E9" s="102" t="s">
        <v>80</v>
      </c>
      <c r="F9" s="56" t="s">
        <v>616</v>
      </c>
      <c r="G9" s="97" t="s">
        <v>81</v>
      </c>
      <c r="H9" s="83" t="str">
        <f t="shared" si="0"/>
        <v>(貫気別中)</v>
      </c>
      <c r="J9" s="5" t="s">
        <v>20</v>
      </c>
    </row>
    <row r="10" spans="1:10" ht="13.5">
      <c r="A10" s="40">
        <v>8</v>
      </c>
      <c r="B10" s="60">
        <v>1</v>
      </c>
      <c r="C10" s="60" t="s">
        <v>16</v>
      </c>
      <c r="D10" s="60" t="s">
        <v>653</v>
      </c>
      <c r="E10" s="60" t="s">
        <v>125</v>
      </c>
      <c r="F10" s="66" t="s">
        <v>616</v>
      </c>
      <c r="G10" s="104" t="s">
        <v>120</v>
      </c>
      <c r="H10" s="68" t="str">
        <f t="shared" si="0"/>
        <v>(小樽朝里中)</v>
      </c>
      <c r="J10" s="5" t="s">
        <v>21</v>
      </c>
    </row>
    <row r="11" spans="1:10" ht="13.5">
      <c r="A11" s="69">
        <v>9</v>
      </c>
      <c r="B11" s="4">
        <v>2</v>
      </c>
      <c r="C11" s="4" t="s">
        <v>16</v>
      </c>
      <c r="D11" s="4" t="s">
        <v>654</v>
      </c>
      <c r="E11" s="4" t="s">
        <v>126</v>
      </c>
      <c r="F11" s="2" t="s">
        <v>616</v>
      </c>
      <c r="G11" s="6" t="s">
        <v>121</v>
      </c>
      <c r="H11" s="70" t="str">
        <f t="shared" si="0"/>
        <v>(共和中)</v>
      </c>
      <c r="J11" s="5" t="s">
        <v>22</v>
      </c>
    </row>
    <row r="12" spans="1:10" ht="13.5">
      <c r="A12" s="69">
        <v>10</v>
      </c>
      <c r="B12" s="4">
        <v>3</v>
      </c>
      <c r="C12" s="4" t="s">
        <v>16</v>
      </c>
      <c r="D12" s="4" t="s">
        <v>655</v>
      </c>
      <c r="E12" s="4" t="s">
        <v>127</v>
      </c>
      <c r="F12" s="2" t="s">
        <v>616</v>
      </c>
      <c r="G12" s="6" t="s">
        <v>122</v>
      </c>
      <c r="H12" s="70" t="str">
        <f t="shared" si="0"/>
        <v>(ニセコ中)</v>
      </c>
      <c r="J12" s="5" t="s">
        <v>23</v>
      </c>
    </row>
    <row r="13" spans="1:10" ht="13.5">
      <c r="A13" s="69">
        <v>11</v>
      </c>
      <c r="B13" s="4" t="s">
        <v>230</v>
      </c>
      <c r="C13" s="4" t="s">
        <v>16</v>
      </c>
      <c r="D13" s="4" t="s">
        <v>656</v>
      </c>
      <c r="E13" s="4" t="s">
        <v>128</v>
      </c>
      <c r="F13" s="2" t="s">
        <v>616</v>
      </c>
      <c r="G13" s="6" t="s">
        <v>123</v>
      </c>
      <c r="H13" s="70" t="str">
        <f t="shared" si="0"/>
        <v>(小樽銭函中)</v>
      </c>
      <c r="J13" s="5" t="s">
        <v>24</v>
      </c>
    </row>
    <row r="14" spans="1:10" ht="14.25" thickBot="1">
      <c r="A14" s="71">
        <v>12</v>
      </c>
      <c r="B14" s="72" t="s">
        <v>231</v>
      </c>
      <c r="C14" s="72" t="s">
        <v>16</v>
      </c>
      <c r="D14" s="72" t="s">
        <v>657</v>
      </c>
      <c r="E14" s="72" t="s">
        <v>129</v>
      </c>
      <c r="F14" s="81" t="s">
        <v>616</v>
      </c>
      <c r="G14" s="105" t="s">
        <v>124</v>
      </c>
      <c r="H14" s="80" t="str">
        <f t="shared" si="0"/>
        <v>(島牧中)</v>
      </c>
      <c r="J14" s="5" t="s">
        <v>12</v>
      </c>
    </row>
    <row r="15" spans="1:8" ht="13.5">
      <c r="A15" s="84">
        <v>13</v>
      </c>
      <c r="B15" s="57">
        <v>1</v>
      </c>
      <c r="C15" s="57" t="s">
        <v>17</v>
      </c>
      <c r="D15" s="57" t="s">
        <v>152</v>
      </c>
      <c r="E15" s="57" t="s">
        <v>153</v>
      </c>
      <c r="F15" s="10" t="s">
        <v>616</v>
      </c>
      <c r="G15" s="103" t="s">
        <v>154</v>
      </c>
      <c r="H15" s="85" t="str">
        <f t="shared" si="0"/>
        <v>(札幌北白石中)</v>
      </c>
    </row>
    <row r="16" spans="1:8" ht="13.5">
      <c r="A16" s="69">
        <v>14</v>
      </c>
      <c r="B16" s="4">
        <v>2</v>
      </c>
      <c r="C16" s="4" t="s">
        <v>17</v>
      </c>
      <c r="D16" s="4" t="s">
        <v>155</v>
      </c>
      <c r="E16" s="4" t="s">
        <v>156</v>
      </c>
      <c r="F16" s="2" t="s">
        <v>616</v>
      </c>
      <c r="G16" s="6" t="s">
        <v>157</v>
      </c>
      <c r="H16" s="70" t="str">
        <f t="shared" si="0"/>
        <v>(札幌北野中)</v>
      </c>
    </row>
    <row r="17" spans="1:8" ht="13.5">
      <c r="A17" s="69">
        <v>15</v>
      </c>
      <c r="B17" s="4">
        <v>3</v>
      </c>
      <c r="C17" s="4" t="s">
        <v>17</v>
      </c>
      <c r="D17" s="4" t="s">
        <v>158</v>
      </c>
      <c r="E17" s="4" t="s">
        <v>159</v>
      </c>
      <c r="F17" s="2" t="s">
        <v>615</v>
      </c>
      <c r="G17" s="6" t="s">
        <v>160</v>
      </c>
      <c r="H17" s="70" t="str">
        <f t="shared" si="0"/>
        <v>(札幌柏丘中)</v>
      </c>
    </row>
    <row r="18" spans="1:8" ht="13.5">
      <c r="A18" s="69">
        <v>16</v>
      </c>
      <c r="B18" s="4">
        <v>4</v>
      </c>
      <c r="C18" s="4" t="s">
        <v>17</v>
      </c>
      <c r="D18" s="4" t="s">
        <v>718</v>
      </c>
      <c r="E18" s="4" t="s">
        <v>161</v>
      </c>
      <c r="F18" s="2" t="s">
        <v>616</v>
      </c>
      <c r="G18" s="6" t="s">
        <v>162</v>
      </c>
      <c r="H18" s="70" t="str">
        <f t="shared" si="0"/>
        <v>(札幌南が丘中)</v>
      </c>
    </row>
    <row r="19" spans="1:8" ht="13.5">
      <c r="A19" s="69">
        <v>17</v>
      </c>
      <c r="B19" s="4">
        <v>5</v>
      </c>
      <c r="C19" s="4" t="s">
        <v>17</v>
      </c>
      <c r="D19" s="4" t="s">
        <v>722</v>
      </c>
      <c r="E19" s="4" t="s">
        <v>163</v>
      </c>
      <c r="F19" s="2" t="s">
        <v>615</v>
      </c>
      <c r="G19" s="6" t="s">
        <v>164</v>
      </c>
      <c r="H19" s="70" t="str">
        <f t="shared" si="0"/>
        <v>(千歳富丘中)</v>
      </c>
    </row>
    <row r="20" spans="1:8" ht="13.5">
      <c r="A20" s="69">
        <v>18</v>
      </c>
      <c r="B20" s="4">
        <v>6</v>
      </c>
      <c r="C20" s="4" t="s">
        <v>17</v>
      </c>
      <c r="D20" s="4" t="s">
        <v>165</v>
      </c>
      <c r="E20" s="4" t="s">
        <v>166</v>
      </c>
      <c r="F20" s="2" t="s">
        <v>615</v>
      </c>
      <c r="G20" s="6" t="s">
        <v>167</v>
      </c>
      <c r="H20" s="70" t="str">
        <f t="shared" si="0"/>
        <v>(札幌東月寒中)</v>
      </c>
    </row>
    <row r="21" spans="1:8" ht="14.25" thickBot="1">
      <c r="A21" s="82">
        <v>19</v>
      </c>
      <c r="B21" s="55">
        <v>7</v>
      </c>
      <c r="C21" s="55" t="s">
        <v>17</v>
      </c>
      <c r="D21" s="55" t="s">
        <v>168</v>
      </c>
      <c r="E21" s="55" t="s">
        <v>169</v>
      </c>
      <c r="F21" s="56" t="s">
        <v>616</v>
      </c>
      <c r="G21" s="97" t="s">
        <v>170</v>
      </c>
      <c r="H21" s="83" t="str">
        <f t="shared" si="0"/>
        <v>(札幌平岡緑中)</v>
      </c>
    </row>
    <row r="22" spans="1:8" ht="13.5">
      <c r="A22" s="40">
        <v>20</v>
      </c>
      <c r="B22" s="60">
        <v>1</v>
      </c>
      <c r="C22" s="60" t="s">
        <v>18</v>
      </c>
      <c r="D22" s="60" t="s">
        <v>262</v>
      </c>
      <c r="E22" s="60" t="s">
        <v>263</v>
      </c>
      <c r="F22" s="66" t="s">
        <v>616</v>
      </c>
      <c r="G22" s="104" t="s">
        <v>264</v>
      </c>
      <c r="H22" s="68" t="str">
        <f t="shared" si="0"/>
        <v>(岩見沢光陵中)</v>
      </c>
    </row>
    <row r="23" spans="1:8" ht="13.5">
      <c r="A23" s="69">
        <v>21</v>
      </c>
      <c r="B23" s="4">
        <v>2</v>
      </c>
      <c r="C23" s="4" t="s">
        <v>18</v>
      </c>
      <c r="D23" s="4" t="s">
        <v>265</v>
      </c>
      <c r="E23" s="4" t="s">
        <v>266</v>
      </c>
      <c r="F23" s="2" t="s">
        <v>616</v>
      </c>
      <c r="G23" s="6" t="s">
        <v>267</v>
      </c>
      <c r="H23" s="70" t="str">
        <f t="shared" si="0"/>
        <v>(美唄東中)</v>
      </c>
    </row>
    <row r="24" spans="1:8" ht="13.5">
      <c r="A24" s="69">
        <v>22</v>
      </c>
      <c r="B24" s="4">
        <v>3</v>
      </c>
      <c r="C24" s="4" t="s">
        <v>18</v>
      </c>
      <c r="D24" s="4" t="s">
        <v>268</v>
      </c>
      <c r="E24" s="4" t="s">
        <v>269</v>
      </c>
      <c r="F24" s="2" t="s">
        <v>615</v>
      </c>
      <c r="G24" s="6" t="s">
        <v>264</v>
      </c>
      <c r="H24" s="70" t="str">
        <f t="shared" si="0"/>
        <v>(岩見沢光陵中)</v>
      </c>
    </row>
    <row r="25" spans="1:8" ht="14.25" thickBot="1">
      <c r="A25" s="71">
        <v>23</v>
      </c>
      <c r="B25" s="72" t="s">
        <v>230</v>
      </c>
      <c r="C25" s="72" t="s">
        <v>18</v>
      </c>
      <c r="D25" s="72" t="s">
        <v>270</v>
      </c>
      <c r="E25" s="72" t="s">
        <v>271</v>
      </c>
      <c r="F25" s="81" t="s">
        <v>616</v>
      </c>
      <c r="G25" s="105" t="s">
        <v>272</v>
      </c>
      <c r="H25" s="80" t="str">
        <f t="shared" si="0"/>
        <v>(岩見沢緑中)</v>
      </c>
    </row>
    <row r="26" spans="1:8" ht="13.5">
      <c r="A26" s="84">
        <v>24</v>
      </c>
      <c r="B26" s="57">
        <v>1</v>
      </c>
      <c r="C26" s="57" t="s">
        <v>19</v>
      </c>
      <c r="D26" s="57" t="s">
        <v>650</v>
      </c>
      <c r="E26" s="57" t="s">
        <v>309</v>
      </c>
      <c r="F26" s="10" t="s">
        <v>616</v>
      </c>
      <c r="G26" s="103" t="s">
        <v>626</v>
      </c>
      <c r="H26" s="85" t="str">
        <f t="shared" si="0"/>
        <v>(深川納内中)</v>
      </c>
    </row>
    <row r="27" spans="1:8" ht="13.5">
      <c r="A27" s="69">
        <v>25</v>
      </c>
      <c r="B27" s="4">
        <v>2</v>
      </c>
      <c r="C27" s="4" t="s">
        <v>19</v>
      </c>
      <c r="D27" s="4" t="s">
        <v>651</v>
      </c>
      <c r="E27" s="4" t="s">
        <v>310</v>
      </c>
      <c r="F27" s="2" t="s">
        <v>616</v>
      </c>
      <c r="G27" s="6" t="s">
        <v>311</v>
      </c>
      <c r="H27" s="70" t="str">
        <f t="shared" si="0"/>
        <v>(深川中)</v>
      </c>
    </row>
    <row r="28" spans="1:8" ht="13.5">
      <c r="A28" s="69">
        <v>26</v>
      </c>
      <c r="B28" s="4">
        <v>3</v>
      </c>
      <c r="C28" s="4" t="s">
        <v>19</v>
      </c>
      <c r="D28" s="4" t="s">
        <v>717</v>
      </c>
      <c r="E28" s="4" t="s">
        <v>312</v>
      </c>
      <c r="F28" s="2" t="s">
        <v>615</v>
      </c>
      <c r="G28" s="6" t="s">
        <v>627</v>
      </c>
      <c r="H28" s="70" t="str">
        <f t="shared" si="0"/>
        <v>(砂川石山中)</v>
      </c>
    </row>
    <row r="29" spans="1:8" ht="14.25" thickBot="1">
      <c r="A29" s="82">
        <v>27</v>
      </c>
      <c r="B29" s="55" t="s">
        <v>230</v>
      </c>
      <c r="C29" s="55" t="s">
        <v>19</v>
      </c>
      <c r="D29" s="55" t="s">
        <v>652</v>
      </c>
      <c r="E29" s="55" t="s">
        <v>313</v>
      </c>
      <c r="F29" s="56" t="s">
        <v>616</v>
      </c>
      <c r="G29" s="97" t="s">
        <v>311</v>
      </c>
      <c r="H29" s="83" t="str">
        <f t="shared" si="0"/>
        <v>(深川中)</v>
      </c>
    </row>
    <row r="30" spans="1:8" ht="13.5">
      <c r="A30" s="40">
        <v>28</v>
      </c>
      <c r="B30" s="60">
        <v>1</v>
      </c>
      <c r="C30" s="60" t="s">
        <v>20</v>
      </c>
      <c r="D30" s="60" t="s">
        <v>332</v>
      </c>
      <c r="E30" s="60" t="s">
        <v>333</v>
      </c>
      <c r="F30" s="66" t="s">
        <v>616</v>
      </c>
      <c r="G30" s="104" t="s">
        <v>629</v>
      </c>
      <c r="H30" s="68" t="str">
        <f t="shared" si="0"/>
        <v>(鷹栖中)</v>
      </c>
    </row>
    <row r="31" spans="1:8" ht="13.5">
      <c r="A31" s="69">
        <v>29</v>
      </c>
      <c r="B31" s="4">
        <v>2</v>
      </c>
      <c r="C31" s="4" t="s">
        <v>20</v>
      </c>
      <c r="D31" s="4" t="s">
        <v>334</v>
      </c>
      <c r="E31" s="4" t="s">
        <v>335</v>
      </c>
      <c r="F31" s="2" t="s">
        <v>616</v>
      </c>
      <c r="G31" s="6" t="s">
        <v>346</v>
      </c>
      <c r="H31" s="70" t="str">
        <f t="shared" si="0"/>
        <v>(旭川東陽中)</v>
      </c>
    </row>
    <row r="32" spans="1:8" ht="13.5">
      <c r="A32" s="69">
        <v>30</v>
      </c>
      <c r="B32" s="4">
        <v>3</v>
      </c>
      <c r="C32" s="4" t="s">
        <v>20</v>
      </c>
      <c r="D32" s="4" t="s">
        <v>336</v>
      </c>
      <c r="E32" s="4" t="s">
        <v>337</v>
      </c>
      <c r="F32" s="2" t="s">
        <v>615</v>
      </c>
      <c r="G32" s="6" t="s">
        <v>345</v>
      </c>
      <c r="H32" s="70" t="str">
        <f t="shared" si="0"/>
        <v>(旭川忠和中)</v>
      </c>
    </row>
    <row r="33" spans="1:8" ht="13.5">
      <c r="A33" s="69">
        <v>31</v>
      </c>
      <c r="B33" s="4">
        <v>4</v>
      </c>
      <c r="C33" s="4" t="s">
        <v>20</v>
      </c>
      <c r="D33" s="4" t="s">
        <v>338</v>
      </c>
      <c r="E33" s="4" t="s">
        <v>339</v>
      </c>
      <c r="F33" s="2" t="s">
        <v>615</v>
      </c>
      <c r="G33" s="6" t="s">
        <v>344</v>
      </c>
      <c r="H33" s="70" t="str">
        <f t="shared" si="0"/>
        <v>(旭川広陵中)</v>
      </c>
    </row>
    <row r="34" spans="1:8" ht="13.5">
      <c r="A34" s="69">
        <v>32</v>
      </c>
      <c r="B34" s="4" t="s">
        <v>230</v>
      </c>
      <c r="C34" s="4" t="s">
        <v>20</v>
      </c>
      <c r="D34" s="4" t="s">
        <v>340</v>
      </c>
      <c r="E34" s="4" t="s">
        <v>341</v>
      </c>
      <c r="F34" s="2" t="s">
        <v>616</v>
      </c>
      <c r="G34" s="6" t="s">
        <v>343</v>
      </c>
      <c r="H34" s="70" t="str">
        <f>"("&amp;G34&amp;$J$1&amp;")"</f>
        <v>(旭川東明中)</v>
      </c>
    </row>
    <row r="35" spans="1:8" ht="14.25" thickBot="1">
      <c r="A35" s="71">
        <v>33</v>
      </c>
      <c r="B35" s="72" t="s">
        <v>231</v>
      </c>
      <c r="C35" s="72" t="s">
        <v>20</v>
      </c>
      <c r="D35" s="72" t="s">
        <v>711</v>
      </c>
      <c r="E35" s="72" t="s">
        <v>342</v>
      </c>
      <c r="F35" s="81" t="s">
        <v>615</v>
      </c>
      <c r="G35" s="105" t="s">
        <v>343</v>
      </c>
      <c r="H35" s="80" t="str">
        <f t="shared" si="0"/>
        <v>(旭川東明中)</v>
      </c>
    </row>
    <row r="36" spans="1:8" ht="13.5">
      <c r="A36" s="84">
        <v>34</v>
      </c>
      <c r="B36" s="57">
        <v>1</v>
      </c>
      <c r="C36" s="57" t="s">
        <v>21</v>
      </c>
      <c r="D36" s="57" t="s">
        <v>716</v>
      </c>
      <c r="E36" s="57" t="s">
        <v>397</v>
      </c>
      <c r="F36" s="10" t="s">
        <v>616</v>
      </c>
      <c r="G36" s="103" t="s">
        <v>398</v>
      </c>
      <c r="H36" s="85" t="str">
        <f t="shared" si="0"/>
        <v>(下勇知中)</v>
      </c>
    </row>
    <row r="37" spans="1:8" ht="13.5">
      <c r="A37" s="69">
        <v>35</v>
      </c>
      <c r="B37" s="4">
        <v>2</v>
      </c>
      <c r="C37" s="4" t="s">
        <v>21</v>
      </c>
      <c r="D37" s="4" t="s">
        <v>399</v>
      </c>
      <c r="E37" s="4" t="s">
        <v>400</v>
      </c>
      <c r="F37" s="2" t="s">
        <v>616</v>
      </c>
      <c r="G37" s="6" t="s">
        <v>401</v>
      </c>
      <c r="H37" s="70" t="str">
        <f t="shared" si="0"/>
        <v>(中川中)</v>
      </c>
    </row>
    <row r="38" spans="1:8" ht="14.25" thickBot="1">
      <c r="A38" s="82">
        <v>36</v>
      </c>
      <c r="B38" s="55">
        <v>3</v>
      </c>
      <c r="C38" s="55" t="s">
        <v>21</v>
      </c>
      <c r="D38" s="55" t="s">
        <v>402</v>
      </c>
      <c r="E38" s="55" t="s">
        <v>403</v>
      </c>
      <c r="F38" s="56" t="s">
        <v>616</v>
      </c>
      <c r="G38" s="97" t="s">
        <v>404</v>
      </c>
      <c r="H38" s="83" t="str">
        <f t="shared" si="0"/>
        <v>(稚内南中)</v>
      </c>
    </row>
    <row r="39" spans="1:8" ht="13.5">
      <c r="A39" s="40">
        <v>37</v>
      </c>
      <c r="B39" s="60">
        <v>1</v>
      </c>
      <c r="C39" s="60" t="s">
        <v>22</v>
      </c>
      <c r="D39" s="60" t="s">
        <v>439</v>
      </c>
      <c r="E39" s="60" t="s">
        <v>440</v>
      </c>
      <c r="F39" s="66" t="s">
        <v>616</v>
      </c>
      <c r="G39" s="104" t="s">
        <v>441</v>
      </c>
      <c r="H39" s="68" t="str">
        <f t="shared" si="0"/>
        <v>(北見北中)</v>
      </c>
    </row>
    <row r="40" spans="1:8" ht="13.5">
      <c r="A40" s="69">
        <v>38</v>
      </c>
      <c r="B40" s="4">
        <v>2</v>
      </c>
      <c r="C40" s="4" t="s">
        <v>22</v>
      </c>
      <c r="D40" s="4" t="s">
        <v>712</v>
      </c>
      <c r="E40" s="4" t="s">
        <v>442</v>
      </c>
      <c r="F40" s="2" t="s">
        <v>616</v>
      </c>
      <c r="G40" s="6" t="s">
        <v>443</v>
      </c>
      <c r="H40" s="70" t="str">
        <f t="shared" si="0"/>
        <v>(北見東陵中)</v>
      </c>
    </row>
    <row r="41" spans="1:8" ht="14.25" thickBot="1">
      <c r="A41" s="71">
        <v>39</v>
      </c>
      <c r="B41" s="72">
        <v>3</v>
      </c>
      <c r="C41" s="72" t="s">
        <v>22</v>
      </c>
      <c r="D41" s="72" t="s">
        <v>444</v>
      </c>
      <c r="E41" s="72" t="s">
        <v>445</v>
      </c>
      <c r="F41" s="81" t="s">
        <v>615</v>
      </c>
      <c r="G41" s="105" t="s">
        <v>446</v>
      </c>
      <c r="H41" s="80" t="str">
        <f t="shared" si="0"/>
        <v>(丸瀬布中)</v>
      </c>
    </row>
    <row r="42" spans="1:8" ht="13.5">
      <c r="A42" s="84">
        <v>40</v>
      </c>
      <c r="B42" s="57">
        <v>1</v>
      </c>
      <c r="C42" s="57" t="s">
        <v>23</v>
      </c>
      <c r="D42" s="57" t="s">
        <v>480</v>
      </c>
      <c r="E42" s="57" t="s">
        <v>508</v>
      </c>
      <c r="F42" s="10" t="s">
        <v>615</v>
      </c>
      <c r="G42" s="103" t="s">
        <v>482</v>
      </c>
      <c r="H42" s="85" t="str">
        <f t="shared" si="0"/>
        <v>(芽室中)</v>
      </c>
    </row>
    <row r="43" spans="1:8" ht="13.5">
      <c r="A43" s="69">
        <v>41</v>
      </c>
      <c r="B43" s="4">
        <v>2</v>
      </c>
      <c r="C43" s="4" t="s">
        <v>23</v>
      </c>
      <c r="D43" s="4" t="s">
        <v>481</v>
      </c>
      <c r="E43" s="4" t="s">
        <v>509</v>
      </c>
      <c r="F43" s="2" t="s">
        <v>616</v>
      </c>
      <c r="G43" s="6" t="s">
        <v>482</v>
      </c>
      <c r="H43" s="70" t="str">
        <f t="shared" si="0"/>
        <v>(芽室中)</v>
      </c>
    </row>
    <row r="44" spans="1:8" ht="13.5">
      <c r="A44" s="69">
        <v>42</v>
      </c>
      <c r="B44" s="4">
        <v>3</v>
      </c>
      <c r="C44" s="4" t="s">
        <v>23</v>
      </c>
      <c r="D44" s="4" t="s">
        <v>714</v>
      </c>
      <c r="E44" s="4" t="s">
        <v>510</v>
      </c>
      <c r="F44" s="2" t="s">
        <v>615</v>
      </c>
      <c r="G44" s="6" t="s">
        <v>483</v>
      </c>
      <c r="H44" s="70" t="str">
        <f t="shared" si="0"/>
        <v>(下音更中)</v>
      </c>
    </row>
    <row r="45" spans="1:8" ht="14.25" thickBot="1">
      <c r="A45" s="82">
        <v>43</v>
      </c>
      <c r="B45" s="55">
        <v>4</v>
      </c>
      <c r="C45" s="55" t="s">
        <v>23</v>
      </c>
      <c r="D45" s="55" t="s">
        <v>715</v>
      </c>
      <c r="E45" s="55" t="s">
        <v>511</v>
      </c>
      <c r="F45" s="56" t="s">
        <v>616</v>
      </c>
      <c r="G45" s="97" t="s">
        <v>484</v>
      </c>
      <c r="H45" s="83" t="str">
        <f t="shared" si="0"/>
        <v>(帯広第二中)</v>
      </c>
    </row>
    <row r="46" spans="1:8" ht="13.5">
      <c r="A46" s="40">
        <v>44</v>
      </c>
      <c r="B46" s="60">
        <v>1</v>
      </c>
      <c r="C46" s="60" t="s">
        <v>24</v>
      </c>
      <c r="D46" s="60" t="s">
        <v>649</v>
      </c>
      <c r="E46" s="60" t="s">
        <v>534</v>
      </c>
      <c r="F46" s="66" t="s">
        <v>616</v>
      </c>
      <c r="G46" s="104" t="s">
        <v>537</v>
      </c>
      <c r="H46" s="68" t="str">
        <f t="shared" si="0"/>
        <v>(白糠茶路中)</v>
      </c>
    </row>
    <row r="47" spans="1:8" ht="13.5">
      <c r="A47" s="69">
        <v>45</v>
      </c>
      <c r="B47" s="4">
        <v>2</v>
      </c>
      <c r="C47" s="4" t="s">
        <v>24</v>
      </c>
      <c r="D47" s="4" t="s">
        <v>647</v>
      </c>
      <c r="E47" s="4" t="s">
        <v>535</v>
      </c>
      <c r="F47" s="2" t="s">
        <v>615</v>
      </c>
      <c r="G47" s="6" t="s">
        <v>628</v>
      </c>
      <c r="H47" s="70" t="str">
        <f t="shared" si="0"/>
        <v>(北教大付属釧路中)</v>
      </c>
    </row>
    <row r="48" spans="1:8" ht="14.25" thickBot="1">
      <c r="A48" s="71">
        <v>46</v>
      </c>
      <c r="B48" s="72">
        <v>3</v>
      </c>
      <c r="C48" s="72" t="s">
        <v>24</v>
      </c>
      <c r="D48" s="72" t="s">
        <v>648</v>
      </c>
      <c r="E48" s="72" t="s">
        <v>536</v>
      </c>
      <c r="F48" s="81" t="s">
        <v>616</v>
      </c>
      <c r="G48" s="105" t="s">
        <v>538</v>
      </c>
      <c r="H48" s="80" t="str">
        <f t="shared" si="0"/>
        <v>(中標津中)</v>
      </c>
    </row>
    <row r="49" spans="1:8" ht="13.5">
      <c r="A49" s="84">
        <v>47</v>
      </c>
      <c r="B49" s="57">
        <v>1</v>
      </c>
      <c r="C49" s="57" t="s">
        <v>12</v>
      </c>
      <c r="D49" s="57" t="s">
        <v>562</v>
      </c>
      <c r="E49" s="57" t="s">
        <v>563</v>
      </c>
      <c r="F49" s="10" t="s">
        <v>615</v>
      </c>
      <c r="G49" s="103" t="s">
        <v>564</v>
      </c>
      <c r="H49" s="85" t="str">
        <f t="shared" si="0"/>
        <v>(伊達中)</v>
      </c>
    </row>
    <row r="50" spans="1:8" ht="13.5">
      <c r="A50" s="69">
        <v>48</v>
      </c>
      <c r="B50" s="4">
        <v>2</v>
      </c>
      <c r="C50" s="4" t="s">
        <v>12</v>
      </c>
      <c r="D50" s="4" t="s">
        <v>713</v>
      </c>
      <c r="E50" s="4" t="s">
        <v>565</v>
      </c>
      <c r="F50" s="2" t="s">
        <v>616</v>
      </c>
      <c r="G50" s="6" t="s">
        <v>566</v>
      </c>
      <c r="H50" s="70" t="str">
        <f t="shared" si="0"/>
        <v>(虻田中)</v>
      </c>
    </row>
    <row r="51" spans="1:8" ht="13.5">
      <c r="A51" s="69">
        <v>49</v>
      </c>
      <c r="B51" s="4">
        <v>3</v>
      </c>
      <c r="C51" s="4" t="s">
        <v>12</v>
      </c>
      <c r="D51" s="4" t="s">
        <v>567</v>
      </c>
      <c r="E51" s="4" t="s">
        <v>568</v>
      </c>
      <c r="F51" s="2" t="s">
        <v>615</v>
      </c>
      <c r="G51" s="6" t="s">
        <v>569</v>
      </c>
      <c r="H51" s="70" t="str">
        <f t="shared" si="0"/>
        <v>(豊浦中)</v>
      </c>
    </row>
    <row r="52" spans="1:8" ht="13.5">
      <c r="A52" s="69">
        <v>50</v>
      </c>
      <c r="B52" s="4">
        <v>4</v>
      </c>
      <c r="C52" s="4" t="s">
        <v>12</v>
      </c>
      <c r="D52" s="4" t="s">
        <v>720</v>
      </c>
      <c r="E52" s="4" t="s">
        <v>570</v>
      </c>
      <c r="F52" s="2" t="s">
        <v>616</v>
      </c>
      <c r="G52" s="6" t="s">
        <v>571</v>
      </c>
      <c r="H52" s="70" t="str">
        <f t="shared" si="0"/>
        <v>(室蘭東明中)</v>
      </c>
    </row>
    <row r="53" spans="1:8" ht="13.5">
      <c r="A53" s="69">
        <v>51</v>
      </c>
      <c r="B53" s="4"/>
      <c r="C53" s="4"/>
      <c r="D53" s="4"/>
      <c r="E53" s="4"/>
      <c r="F53" s="2"/>
      <c r="G53" s="6"/>
      <c r="H53" s="70" t="str">
        <f t="shared" si="0"/>
        <v>(中)</v>
      </c>
    </row>
    <row r="54" spans="1:8" ht="13.5">
      <c r="A54" s="69">
        <v>52</v>
      </c>
      <c r="B54" s="4"/>
      <c r="C54" s="4"/>
      <c r="D54" s="4"/>
      <c r="E54" s="4"/>
      <c r="F54" s="2"/>
      <c r="G54" s="6"/>
      <c r="H54" s="70" t="str">
        <f t="shared" si="0"/>
        <v>(中)</v>
      </c>
    </row>
    <row r="55" spans="1:8" ht="13.5">
      <c r="A55" s="69">
        <v>53</v>
      </c>
      <c r="B55" s="4"/>
      <c r="C55" s="4"/>
      <c r="D55" s="4"/>
      <c r="E55" s="4"/>
      <c r="F55" s="2"/>
      <c r="G55" s="6"/>
      <c r="H55" s="70" t="str">
        <f t="shared" si="0"/>
        <v>(中)</v>
      </c>
    </row>
    <row r="56" spans="1:8" ht="13.5">
      <c r="A56" s="69">
        <v>54</v>
      </c>
      <c r="B56" s="4"/>
      <c r="C56" s="4"/>
      <c r="D56" s="4"/>
      <c r="E56" s="4"/>
      <c r="F56" s="2"/>
      <c r="G56" s="6"/>
      <c r="H56" s="70" t="str">
        <f t="shared" si="0"/>
        <v>(中)</v>
      </c>
    </row>
    <row r="57" spans="1:8" ht="13.5">
      <c r="A57" s="69">
        <v>55</v>
      </c>
      <c r="B57" s="4"/>
      <c r="C57" s="4"/>
      <c r="D57" s="4"/>
      <c r="E57" s="4"/>
      <c r="F57" s="2"/>
      <c r="G57" s="6"/>
      <c r="H57" s="70" t="str">
        <f t="shared" si="0"/>
        <v>(中)</v>
      </c>
    </row>
    <row r="58" spans="1:8" ht="13.5">
      <c r="A58" s="69">
        <v>56</v>
      </c>
      <c r="B58" s="4"/>
      <c r="C58" s="4"/>
      <c r="D58" s="4"/>
      <c r="E58" s="4"/>
      <c r="F58" s="2"/>
      <c r="G58" s="6"/>
      <c r="H58" s="70" t="str">
        <f t="shared" si="0"/>
        <v>(中)</v>
      </c>
    </row>
    <row r="59" spans="1:8" ht="13.5">
      <c r="A59" s="69">
        <v>57</v>
      </c>
      <c r="B59" s="4"/>
      <c r="C59" s="4"/>
      <c r="D59" s="4"/>
      <c r="E59" s="4"/>
      <c r="F59" s="2"/>
      <c r="G59" s="6"/>
      <c r="H59" s="70" t="str">
        <f t="shared" si="0"/>
        <v>(中)</v>
      </c>
    </row>
    <row r="60" spans="1:8" ht="13.5">
      <c r="A60" s="69">
        <v>58</v>
      </c>
      <c r="B60" s="4"/>
      <c r="C60" s="4"/>
      <c r="D60" s="4"/>
      <c r="E60" s="4"/>
      <c r="F60" s="2"/>
      <c r="G60" s="6"/>
      <c r="H60" s="70" t="str">
        <f t="shared" si="0"/>
        <v>(中)</v>
      </c>
    </row>
    <row r="61" spans="1:8" ht="13.5">
      <c r="A61" s="69">
        <v>59</v>
      </c>
      <c r="B61" s="4"/>
      <c r="C61" s="4"/>
      <c r="D61" s="4"/>
      <c r="E61" s="4"/>
      <c r="F61" s="2"/>
      <c r="G61" s="6"/>
      <c r="H61" s="70" t="str">
        <f t="shared" si="0"/>
        <v>(中)</v>
      </c>
    </row>
    <row r="62" spans="1:8" ht="14.25" thickBot="1">
      <c r="A62" s="71">
        <v>60</v>
      </c>
      <c r="B62" s="72"/>
      <c r="C62" s="72"/>
      <c r="D62" s="72"/>
      <c r="E62" s="72"/>
      <c r="F62" s="81"/>
      <c r="G62" s="105"/>
      <c r="H62" s="80" t="str">
        <f t="shared" si="0"/>
        <v>(中)</v>
      </c>
    </row>
  </sheetData>
  <sheetProtection/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3">
      <selection activeCell="J23" sqref="J23"/>
    </sheetView>
  </sheetViews>
  <sheetFormatPr defaultColWidth="9.00390625" defaultRowHeight="13.5"/>
  <cols>
    <col min="1" max="2" width="4.00390625" style="5" customWidth="1"/>
    <col min="3" max="3" width="6.25390625" style="5" customWidth="1"/>
    <col min="4" max="4" width="14.75390625" style="5" customWidth="1"/>
    <col min="5" max="5" width="13.125" style="5" customWidth="1"/>
    <col min="6" max="6" width="6.00390625" style="5" customWidth="1"/>
    <col min="7" max="7" width="10.25390625" style="5" customWidth="1"/>
    <col min="8" max="16384" width="9.00390625" style="5" customWidth="1"/>
  </cols>
  <sheetData>
    <row r="1" spans="1:10" ht="14.25" thickBot="1">
      <c r="A1" s="11">
        <v>1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  <c r="J1" s="43" t="s">
        <v>5</v>
      </c>
    </row>
    <row r="2" spans="1:8" ht="14.25" thickBot="1">
      <c r="A2" s="86" t="s">
        <v>11</v>
      </c>
      <c r="B2" s="87" t="s">
        <v>7</v>
      </c>
      <c r="C2" s="87" t="s">
        <v>4</v>
      </c>
      <c r="D2" s="87" t="s">
        <v>1</v>
      </c>
      <c r="E2" s="87" t="s">
        <v>13</v>
      </c>
      <c r="F2" s="87" t="s">
        <v>2</v>
      </c>
      <c r="G2" s="87" t="s">
        <v>3</v>
      </c>
      <c r="H2" s="89" t="s">
        <v>6</v>
      </c>
    </row>
    <row r="3" spans="1:10" ht="13.5">
      <c r="A3" s="40">
        <v>1</v>
      </c>
      <c r="B3" s="60">
        <v>1</v>
      </c>
      <c r="C3" s="60" t="s">
        <v>14</v>
      </c>
      <c r="D3" s="118" t="s">
        <v>51</v>
      </c>
      <c r="E3" s="60" t="s">
        <v>58</v>
      </c>
      <c r="F3" s="60" t="s">
        <v>616</v>
      </c>
      <c r="G3" s="95" t="s">
        <v>55</v>
      </c>
      <c r="H3" s="68" t="str">
        <f aca="true" t="shared" si="0" ref="H3:H34">"("&amp;G3&amp;$J$1&amp;")"</f>
        <v>(函館五稜中)</v>
      </c>
      <c r="J3" s="5" t="s">
        <v>14</v>
      </c>
    </row>
    <row r="4" spans="1:10" ht="13.5">
      <c r="A4" s="69">
        <v>2</v>
      </c>
      <c r="B4" s="4">
        <v>2</v>
      </c>
      <c r="C4" s="4" t="s">
        <v>14</v>
      </c>
      <c r="D4" s="119" t="s">
        <v>52</v>
      </c>
      <c r="E4" s="4" t="s">
        <v>59</v>
      </c>
      <c r="F4" s="4" t="s">
        <v>616</v>
      </c>
      <c r="G4" s="49" t="s">
        <v>56</v>
      </c>
      <c r="H4" s="70" t="str">
        <f t="shared" si="0"/>
        <v>(函館桔梗中)</v>
      </c>
      <c r="J4" s="5" t="s">
        <v>15</v>
      </c>
    </row>
    <row r="5" spans="1:10" ht="13.5">
      <c r="A5" s="69">
        <v>3</v>
      </c>
      <c r="B5" s="4">
        <v>3</v>
      </c>
      <c r="C5" s="4" t="s">
        <v>14</v>
      </c>
      <c r="D5" s="119" t="s">
        <v>53</v>
      </c>
      <c r="E5" s="4" t="s">
        <v>60</v>
      </c>
      <c r="F5" s="4" t="s">
        <v>616</v>
      </c>
      <c r="G5" s="41" t="s">
        <v>73</v>
      </c>
      <c r="H5" s="70" t="str">
        <f t="shared" si="0"/>
        <v>(函館潮見中)</v>
      </c>
      <c r="J5" s="5" t="s">
        <v>16</v>
      </c>
    </row>
    <row r="6" spans="1:10" ht="14.25" thickBot="1">
      <c r="A6" s="71">
        <v>4</v>
      </c>
      <c r="B6" s="72">
        <v>4</v>
      </c>
      <c r="C6" s="72" t="s">
        <v>14</v>
      </c>
      <c r="D6" s="120" t="s">
        <v>54</v>
      </c>
      <c r="E6" s="72" t="s">
        <v>61</v>
      </c>
      <c r="F6" s="72" t="s">
        <v>615</v>
      </c>
      <c r="G6" s="96" t="s">
        <v>57</v>
      </c>
      <c r="H6" s="80" t="str">
        <f t="shared" si="0"/>
        <v>(遺愛女子中)</v>
      </c>
      <c r="J6" s="5" t="s">
        <v>17</v>
      </c>
    </row>
    <row r="7" spans="1:10" ht="13.5">
      <c r="A7" s="84">
        <v>5</v>
      </c>
      <c r="B7" s="57">
        <v>1</v>
      </c>
      <c r="C7" s="57" t="s">
        <v>15</v>
      </c>
      <c r="D7" s="57" t="s">
        <v>82</v>
      </c>
      <c r="E7" s="57" t="s">
        <v>86</v>
      </c>
      <c r="F7" s="57" t="s">
        <v>616</v>
      </c>
      <c r="G7" s="57" t="s">
        <v>90</v>
      </c>
      <c r="H7" s="85" t="str">
        <f t="shared" si="0"/>
        <v>(静内第三中)</v>
      </c>
      <c r="J7" s="5" t="s">
        <v>18</v>
      </c>
    </row>
    <row r="8" spans="1:10" ht="13.5">
      <c r="A8" s="69">
        <v>6</v>
      </c>
      <c r="B8" s="4">
        <v>2</v>
      </c>
      <c r="C8" s="4" t="s">
        <v>15</v>
      </c>
      <c r="D8" s="4" t="s">
        <v>83</v>
      </c>
      <c r="E8" s="4" t="s">
        <v>87</v>
      </c>
      <c r="F8" s="4" t="s">
        <v>615</v>
      </c>
      <c r="G8" s="4" t="s">
        <v>91</v>
      </c>
      <c r="H8" s="70" t="str">
        <f t="shared" si="0"/>
        <v>(日高中)</v>
      </c>
      <c r="J8" s="5" t="s">
        <v>19</v>
      </c>
    </row>
    <row r="9" spans="1:10" ht="13.5">
      <c r="A9" s="69">
        <v>7</v>
      </c>
      <c r="B9" s="4">
        <v>3</v>
      </c>
      <c r="C9" s="4" t="s">
        <v>15</v>
      </c>
      <c r="D9" s="4" t="s">
        <v>84</v>
      </c>
      <c r="E9" s="4" t="s">
        <v>88</v>
      </c>
      <c r="F9" s="4" t="s">
        <v>616</v>
      </c>
      <c r="G9" s="4" t="s">
        <v>92</v>
      </c>
      <c r="H9" s="70" t="str">
        <f t="shared" si="0"/>
        <v>(平取中)</v>
      </c>
      <c r="J9" s="5" t="s">
        <v>20</v>
      </c>
    </row>
    <row r="10" spans="1:10" ht="14.25" thickBot="1">
      <c r="A10" s="82">
        <v>8</v>
      </c>
      <c r="B10" s="55">
        <v>4</v>
      </c>
      <c r="C10" s="55" t="s">
        <v>15</v>
      </c>
      <c r="D10" s="55" t="s">
        <v>85</v>
      </c>
      <c r="E10" s="55" t="s">
        <v>89</v>
      </c>
      <c r="F10" s="55" t="s">
        <v>616</v>
      </c>
      <c r="G10" s="55" t="s">
        <v>81</v>
      </c>
      <c r="H10" s="83" t="str">
        <f t="shared" si="0"/>
        <v>(貫気別中)</v>
      </c>
      <c r="J10" s="5" t="s">
        <v>21</v>
      </c>
    </row>
    <row r="11" spans="1:10" ht="13.5">
      <c r="A11" s="40">
        <v>9</v>
      </c>
      <c r="B11" s="60">
        <v>1</v>
      </c>
      <c r="C11" s="60" t="s">
        <v>16</v>
      </c>
      <c r="D11" s="60" t="s">
        <v>644</v>
      </c>
      <c r="E11" s="60" t="s">
        <v>130</v>
      </c>
      <c r="F11" s="60" t="s">
        <v>616</v>
      </c>
      <c r="G11" s="60" t="s">
        <v>133</v>
      </c>
      <c r="H11" s="68" t="str">
        <f t="shared" si="0"/>
        <v>(小樽菁園中)</v>
      </c>
      <c r="J11" s="5" t="s">
        <v>22</v>
      </c>
    </row>
    <row r="12" spans="1:10" ht="13.5">
      <c r="A12" s="69">
        <v>10</v>
      </c>
      <c r="B12" s="4">
        <v>2</v>
      </c>
      <c r="C12" s="4" t="s">
        <v>16</v>
      </c>
      <c r="D12" s="4" t="s">
        <v>645</v>
      </c>
      <c r="E12" s="4" t="s">
        <v>131</v>
      </c>
      <c r="F12" s="4" t="s">
        <v>616</v>
      </c>
      <c r="G12" s="4" t="s">
        <v>134</v>
      </c>
      <c r="H12" s="70" t="str">
        <f t="shared" si="0"/>
        <v>(小樽銭函中)</v>
      </c>
      <c r="J12" s="5" t="s">
        <v>23</v>
      </c>
    </row>
    <row r="13" spans="1:10" ht="14.25" thickBot="1">
      <c r="A13" s="71">
        <v>11</v>
      </c>
      <c r="B13" s="72">
        <v>3</v>
      </c>
      <c r="C13" s="72" t="s">
        <v>16</v>
      </c>
      <c r="D13" s="72" t="s">
        <v>646</v>
      </c>
      <c r="E13" s="72" t="s">
        <v>132</v>
      </c>
      <c r="F13" s="72" t="s">
        <v>616</v>
      </c>
      <c r="G13" s="72" t="s">
        <v>135</v>
      </c>
      <c r="H13" s="80" t="str">
        <f t="shared" si="0"/>
        <v>(島牧中)</v>
      </c>
      <c r="J13" s="5" t="s">
        <v>24</v>
      </c>
    </row>
    <row r="14" spans="1:10" ht="13.5">
      <c r="A14" s="84">
        <v>12</v>
      </c>
      <c r="B14" s="57">
        <v>1</v>
      </c>
      <c r="C14" s="57" t="s">
        <v>17</v>
      </c>
      <c r="D14" s="57" t="s">
        <v>204</v>
      </c>
      <c r="E14" s="57" t="s">
        <v>205</v>
      </c>
      <c r="F14" s="57" t="s">
        <v>615</v>
      </c>
      <c r="G14" s="57" t="s">
        <v>206</v>
      </c>
      <c r="H14" s="85" t="str">
        <f t="shared" si="0"/>
        <v>(札幌厚別北中)</v>
      </c>
      <c r="J14" s="5" t="s">
        <v>12</v>
      </c>
    </row>
    <row r="15" spans="1:8" ht="13.5">
      <c r="A15" s="69">
        <v>13</v>
      </c>
      <c r="B15" s="4">
        <v>2</v>
      </c>
      <c r="C15" s="4" t="s">
        <v>17</v>
      </c>
      <c r="D15" s="4" t="s">
        <v>207</v>
      </c>
      <c r="E15" s="4" t="s">
        <v>208</v>
      </c>
      <c r="F15" s="4" t="s">
        <v>616</v>
      </c>
      <c r="G15" s="4" t="s">
        <v>209</v>
      </c>
      <c r="H15" s="70" t="str">
        <f t="shared" si="0"/>
        <v>(札幌篠路中)</v>
      </c>
    </row>
    <row r="16" spans="1:8" ht="13.5">
      <c r="A16" s="69">
        <v>14</v>
      </c>
      <c r="B16" s="4">
        <v>3</v>
      </c>
      <c r="C16" s="4" t="s">
        <v>17</v>
      </c>
      <c r="D16" s="4" t="s">
        <v>210</v>
      </c>
      <c r="E16" s="4" t="s">
        <v>211</v>
      </c>
      <c r="F16" s="4" t="s">
        <v>616</v>
      </c>
      <c r="G16" s="4" t="s">
        <v>212</v>
      </c>
      <c r="H16" s="70" t="str">
        <f t="shared" si="0"/>
        <v>(江別角山中)</v>
      </c>
    </row>
    <row r="17" spans="1:8" ht="13.5">
      <c r="A17" s="69">
        <v>15</v>
      </c>
      <c r="B17" s="4">
        <v>4</v>
      </c>
      <c r="C17" s="4" t="s">
        <v>17</v>
      </c>
      <c r="D17" s="4" t="s">
        <v>213</v>
      </c>
      <c r="E17" s="4" t="s">
        <v>214</v>
      </c>
      <c r="F17" s="4" t="s">
        <v>616</v>
      </c>
      <c r="G17" s="4" t="s">
        <v>191</v>
      </c>
      <c r="H17" s="70" t="str">
        <f t="shared" si="0"/>
        <v>(札幌丘珠中)</v>
      </c>
    </row>
    <row r="18" spans="1:8" ht="13.5">
      <c r="A18" s="69">
        <v>16</v>
      </c>
      <c r="B18" s="4">
        <v>5</v>
      </c>
      <c r="C18" s="4" t="s">
        <v>17</v>
      </c>
      <c r="D18" s="4" t="s">
        <v>215</v>
      </c>
      <c r="E18" s="4" t="s">
        <v>216</v>
      </c>
      <c r="F18" s="4" t="s">
        <v>616</v>
      </c>
      <c r="G18" s="4" t="s">
        <v>170</v>
      </c>
      <c r="H18" s="70" t="str">
        <f t="shared" si="0"/>
        <v>(札幌平岡緑中)</v>
      </c>
    </row>
    <row r="19" spans="1:8" ht="13.5">
      <c r="A19" s="69">
        <v>17</v>
      </c>
      <c r="B19" s="4">
        <v>6</v>
      </c>
      <c r="C19" s="4" t="s">
        <v>17</v>
      </c>
      <c r="D19" s="4" t="s">
        <v>217</v>
      </c>
      <c r="E19" s="4" t="s">
        <v>218</v>
      </c>
      <c r="F19" s="4" t="s">
        <v>616</v>
      </c>
      <c r="G19" s="4" t="s">
        <v>721</v>
      </c>
      <c r="H19" s="70" t="str">
        <f t="shared" si="0"/>
        <v>(札幌札幌中)</v>
      </c>
    </row>
    <row r="20" spans="1:8" ht="13.5">
      <c r="A20" s="69">
        <v>18</v>
      </c>
      <c r="B20" s="4">
        <v>7</v>
      </c>
      <c r="C20" s="4" t="s">
        <v>17</v>
      </c>
      <c r="D20" s="4" t="s">
        <v>219</v>
      </c>
      <c r="E20" s="4" t="s">
        <v>220</v>
      </c>
      <c r="F20" s="4" t="s">
        <v>616</v>
      </c>
      <c r="G20" s="4" t="s">
        <v>170</v>
      </c>
      <c r="H20" s="70" t="str">
        <f t="shared" si="0"/>
        <v>(札幌平岡緑中)</v>
      </c>
    </row>
    <row r="21" spans="1:8" ht="13.5">
      <c r="A21" s="69">
        <v>19</v>
      </c>
      <c r="B21" s="4" t="s">
        <v>230</v>
      </c>
      <c r="C21" s="4" t="s">
        <v>17</v>
      </c>
      <c r="D21" s="4" t="s">
        <v>221</v>
      </c>
      <c r="E21" s="4" t="s">
        <v>222</v>
      </c>
      <c r="F21" s="4" t="s">
        <v>616</v>
      </c>
      <c r="G21" s="4" t="s">
        <v>223</v>
      </c>
      <c r="H21" s="70" t="str">
        <f t="shared" si="0"/>
        <v>(北広島東部中)</v>
      </c>
    </row>
    <row r="22" spans="1:8" ht="13.5">
      <c r="A22" s="69">
        <v>20</v>
      </c>
      <c r="B22" s="4" t="s">
        <v>231</v>
      </c>
      <c r="C22" s="4" t="s">
        <v>17</v>
      </c>
      <c r="D22" s="4" t="s">
        <v>224</v>
      </c>
      <c r="E22" s="4" t="s">
        <v>225</v>
      </c>
      <c r="F22" s="4" t="s">
        <v>616</v>
      </c>
      <c r="G22" s="4" t="s">
        <v>226</v>
      </c>
      <c r="H22" s="70" t="str">
        <f t="shared" si="0"/>
        <v>(北広島大曲中)</v>
      </c>
    </row>
    <row r="23" spans="1:8" ht="14.25" thickBot="1">
      <c r="A23" s="82">
        <v>21</v>
      </c>
      <c r="B23" s="55" t="s">
        <v>232</v>
      </c>
      <c r="C23" s="55" t="s">
        <v>17</v>
      </c>
      <c r="D23" s="55" t="s">
        <v>227</v>
      </c>
      <c r="E23" s="55" t="s">
        <v>228</v>
      </c>
      <c r="F23" s="55" t="s">
        <v>616</v>
      </c>
      <c r="G23" s="55" t="s">
        <v>229</v>
      </c>
      <c r="H23" s="83" t="str">
        <f t="shared" si="0"/>
        <v>(札幌伏見中)</v>
      </c>
    </row>
    <row r="24" spans="1:8" ht="13.5">
      <c r="A24" s="40">
        <v>22</v>
      </c>
      <c r="B24" s="60">
        <v>1</v>
      </c>
      <c r="C24" s="60" t="s">
        <v>18</v>
      </c>
      <c r="D24" s="60" t="s">
        <v>285</v>
      </c>
      <c r="E24" s="60" t="s">
        <v>286</v>
      </c>
      <c r="F24" s="60" t="s">
        <v>616</v>
      </c>
      <c r="G24" s="60" t="s">
        <v>747</v>
      </c>
      <c r="H24" s="68" t="str">
        <f t="shared" si="0"/>
        <v>(長沼中央中)</v>
      </c>
    </row>
    <row r="25" spans="1:8" ht="13.5">
      <c r="A25" s="69">
        <v>23</v>
      </c>
      <c r="B25" s="4">
        <v>2</v>
      </c>
      <c r="C25" s="4" t="s">
        <v>18</v>
      </c>
      <c r="D25" s="4" t="s">
        <v>287</v>
      </c>
      <c r="E25" s="4" t="s">
        <v>288</v>
      </c>
      <c r="F25" s="4" t="s">
        <v>615</v>
      </c>
      <c r="G25" s="4" t="s">
        <v>272</v>
      </c>
      <c r="H25" s="70" t="str">
        <f t="shared" si="0"/>
        <v>(岩見沢緑中)</v>
      </c>
    </row>
    <row r="26" spans="1:8" ht="13.5">
      <c r="A26" s="69">
        <v>24</v>
      </c>
      <c r="B26" s="4">
        <v>3</v>
      </c>
      <c r="C26" s="4" t="s">
        <v>18</v>
      </c>
      <c r="D26" s="4" t="s">
        <v>289</v>
      </c>
      <c r="E26" s="4" t="s">
        <v>290</v>
      </c>
      <c r="F26" s="4" t="s">
        <v>615</v>
      </c>
      <c r="G26" s="4" t="s">
        <v>264</v>
      </c>
      <c r="H26" s="70" t="str">
        <f t="shared" si="0"/>
        <v>(岩見沢光陵中)</v>
      </c>
    </row>
    <row r="27" spans="1:8" ht="13.5">
      <c r="A27" s="69">
        <v>25</v>
      </c>
      <c r="B27" s="4">
        <v>4</v>
      </c>
      <c r="C27" s="4" t="s">
        <v>18</v>
      </c>
      <c r="D27" s="4" t="s">
        <v>291</v>
      </c>
      <c r="E27" s="4" t="s">
        <v>292</v>
      </c>
      <c r="F27" s="4" t="s">
        <v>615</v>
      </c>
      <c r="G27" s="4" t="s">
        <v>264</v>
      </c>
      <c r="H27" s="70" t="str">
        <f t="shared" si="0"/>
        <v>(岩見沢光陵中)</v>
      </c>
    </row>
    <row r="28" spans="1:8" ht="13.5">
      <c r="A28" s="69">
        <v>26</v>
      </c>
      <c r="B28" s="4" t="s">
        <v>230</v>
      </c>
      <c r="C28" s="4" t="s">
        <v>18</v>
      </c>
      <c r="D28" s="4" t="s">
        <v>293</v>
      </c>
      <c r="E28" s="4" t="s">
        <v>294</v>
      </c>
      <c r="F28" s="4" t="s">
        <v>615</v>
      </c>
      <c r="G28" s="4" t="s">
        <v>272</v>
      </c>
      <c r="H28" s="70" t="str">
        <f t="shared" si="0"/>
        <v>(岩見沢緑中)</v>
      </c>
    </row>
    <row r="29" spans="1:8" ht="14.25" thickBot="1">
      <c r="A29" s="71">
        <v>27</v>
      </c>
      <c r="B29" s="72" t="s">
        <v>231</v>
      </c>
      <c r="C29" s="72" t="s">
        <v>18</v>
      </c>
      <c r="D29" s="72" t="s">
        <v>295</v>
      </c>
      <c r="E29" s="72" t="s">
        <v>296</v>
      </c>
      <c r="F29" s="72" t="s">
        <v>616</v>
      </c>
      <c r="G29" s="72" t="s">
        <v>264</v>
      </c>
      <c r="H29" s="80" t="str">
        <f t="shared" si="0"/>
        <v>(岩見沢光陵中)</v>
      </c>
    </row>
    <row r="30" spans="1:8" ht="13.5">
      <c r="A30" s="84">
        <v>28</v>
      </c>
      <c r="B30" s="57">
        <v>1</v>
      </c>
      <c r="C30" s="57" t="s">
        <v>19</v>
      </c>
      <c r="D30" s="57" t="s">
        <v>641</v>
      </c>
      <c r="E30" s="57" t="s">
        <v>314</v>
      </c>
      <c r="F30" s="57" t="s">
        <v>615</v>
      </c>
      <c r="G30" s="57" t="s">
        <v>315</v>
      </c>
      <c r="H30" s="85" t="str">
        <f t="shared" si="0"/>
        <v>(砂川中)</v>
      </c>
    </row>
    <row r="31" spans="1:8" ht="13.5">
      <c r="A31" s="69">
        <v>29</v>
      </c>
      <c r="B31" s="4">
        <v>2</v>
      </c>
      <c r="C31" s="4" t="s">
        <v>19</v>
      </c>
      <c r="D31" s="4" t="s">
        <v>642</v>
      </c>
      <c r="E31" s="4" t="s">
        <v>316</v>
      </c>
      <c r="F31" s="4" t="s">
        <v>616</v>
      </c>
      <c r="G31" s="4" t="s">
        <v>630</v>
      </c>
      <c r="H31" s="70" t="str">
        <f t="shared" si="0"/>
        <v>(滝川明苑中)</v>
      </c>
    </row>
    <row r="32" spans="1:8" ht="14.25" thickBot="1">
      <c r="A32" s="82">
        <v>30</v>
      </c>
      <c r="B32" s="55">
        <v>3</v>
      </c>
      <c r="C32" s="55" t="s">
        <v>19</v>
      </c>
      <c r="D32" s="55" t="s">
        <v>643</v>
      </c>
      <c r="E32" s="55" t="s">
        <v>317</v>
      </c>
      <c r="F32" s="55" t="s">
        <v>616</v>
      </c>
      <c r="G32" s="55" t="s">
        <v>627</v>
      </c>
      <c r="H32" s="83" t="str">
        <f t="shared" si="0"/>
        <v>(砂川石山中)</v>
      </c>
    </row>
    <row r="33" spans="1:8" ht="13.5">
      <c r="A33" s="40">
        <v>31</v>
      </c>
      <c r="B33" s="60">
        <v>1</v>
      </c>
      <c r="C33" s="60" t="s">
        <v>20</v>
      </c>
      <c r="D33" s="60" t="s">
        <v>363</v>
      </c>
      <c r="E33" s="60" t="s">
        <v>364</v>
      </c>
      <c r="F33" s="60" t="s">
        <v>615</v>
      </c>
      <c r="G33" s="60" t="s">
        <v>377</v>
      </c>
      <c r="H33" s="68" t="str">
        <f t="shared" si="0"/>
        <v>(旭川春光台中)</v>
      </c>
    </row>
    <row r="34" spans="1:8" ht="13.5">
      <c r="A34" s="69">
        <v>32</v>
      </c>
      <c r="B34" s="4">
        <v>2</v>
      </c>
      <c r="C34" s="4" t="s">
        <v>20</v>
      </c>
      <c r="D34" s="4" t="s">
        <v>365</v>
      </c>
      <c r="E34" s="4" t="s">
        <v>366</v>
      </c>
      <c r="F34" s="4" t="s">
        <v>615</v>
      </c>
      <c r="G34" s="4" t="s">
        <v>377</v>
      </c>
      <c r="H34" s="70" t="str">
        <f t="shared" si="0"/>
        <v>(旭川春光台中)</v>
      </c>
    </row>
    <row r="35" spans="1:8" ht="13.5">
      <c r="A35" s="69">
        <v>33</v>
      </c>
      <c r="B35" s="4">
        <v>3</v>
      </c>
      <c r="C35" s="4" t="s">
        <v>20</v>
      </c>
      <c r="D35" s="4" t="s">
        <v>367</v>
      </c>
      <c r="E35" s="4" t="s">
        <v>368</v>
      </c>
      <c r="F35" s="4" t="s">
        <v>615</v>
      </c>
      <c r="G35" s="4" t="s">
        <v>343</v>
      </c>
      <c r="H35" s="70" t="str">
        <f aca="true" t="shared" si="1" ref="H35:H62">"("&amp;G35&amp;$J$1&amp;")"</f>
        <v>(旭川東明中)</v>
      </c>
    </row>
    <row r="36" spans="1:8" ht="13.5">
      <c r="A36" s="69">
        <v>34</v>
      </c>
      <c r="B36" s="4">
        <v>4</v>
      </c>
      <c r="C36" s="4" t="s">
        <v>20</v>
      </c>
      <c r="D36" s="4" t="s">
        <v>369</v>
      </c>
      <c r="E36" s="4" t="s">
        <v>370</v>
      </c>
      <c r="F36" s="4" t="s">
        <v>615</v>
      </c>
      <c r="G36" s="4" t="s">
        <v>377</v>
      </c>
      <c r="H36" s="70" t="str">
        <f t="shared" si="1"/>
        <v>(旭川春光台中)</v>
      </c>
    </row>
    <row r="37" spans="1:8" ht="13.5">
      <c r="A37" s="69">
        <v>35</v>
      </c>
      <c r="B37" s="4" t="s">
        <v>230</v>
      </c>
      <c r="C37" s="4" t="s">
        <v>20</v>
      </c>
      <c r="D37" s="4" t="s">
        <v>371</v>
      </c>
      <c r="E37" s="4" t="s">
        <v>372</v>
      </c>
      <c r="F37" s="4" t="s">
        <v>615</v>
      </c>
      <c r="G37" s="4" t="s">
        <v>345</v>
      </c>
      <c r="H37" s="70" t="str">
        <f t="shared" si="1"/>
        <v>(旭川忠和中)</v>
      </c>
    </row>
    <row r="38" spans="1:8" ht="13.5">
      <c r="A38" s="69">
        <v>36</v>
      </c>
      <c r="B38" s="4" t="s">
        <v>231</v>
      </c>
      <c r="C38" s="4" t="s">
        <v>20</v>
      </c>
      <c r="D38" s="4" t="s">
        <v>373</v>
      </c>
      <c r="E38" s="4" t="s">
        <v>374</v>
      </c>
      <c r="F38" s="4" t="s">
        <v>616</v>
      </c>
      <c r="G38" s="4" t="s">
        <v>345</v>
      </c>
      <c r="H38" s="70" t="str">
        <f t="shared" si="1"/>
        <v>(旭川忠和中)</v>
      </c>
    </row>
    <row r="39" spans="1:8" ht="14.25" thickBot="1">
      <c r="A39" s="71">
        <v>37</v>
      </c>
      <c r="B39" s="72" t="s">
        <v>232</v>
      </c>
      <c r="C39" s="72" t="s">
        <v>20</v>
      </c>
      <c r="D39" s="72" t="s">
        <v>375</v>
      </c>
      <c r="E39" s="72" t="s">
        <v>376</v>
      </c>
      <c r="F39" s="72" t="s">
        <v>616</v>
      </c>
      <c r="G39" s="72" t="s">
        <v>631</v>
      </c>
      <c r="H39" s="80" t="str">
        <f t="shared" si="1"/>
        <v>(北教大附属旭川中)</v>
      </c>
    </row>
    <row r="40" spans="1:8" ht="13.5">
      <c r="A40" s="84">
        <v>38</v>
      </c>
      <c r="B40" s="57">
        <v>1</v>
      </c>
      <c r="C40" s="57" t="s">
        <v>21</v>
      </c>
      <c r="D40" s="57" t="s">
        <v>418</v>
      </c>
      <c r="E40" s="57" t="s">
        <v>419</v>
      </c>
      <c r="F40" s="57" t="s">
        <v>616</v>
      </c>
      <c r="G40" s="57" t="s">
        <v>420</v>
      </c>
      <c r="H40" s="85" t="str">
        <f t="shared" si="1"/>
        <v>(稚内潮見が丘中)</v>
      </c>
    </row>
    <row r="41" spans="1:8" ht="13.5">
      <c r="A41" s="69">
        <v>39</v>
      </c>
      <c r="B41" s="4">
        <v>2</v>
      </c>
      <c r="C41" s="4" t="s">
        <v>21</v>
      </c>
      <c r="D41" s="4" t="s">
        <v>421</v>
      </c>
      <c r="E41" s="4" t="s">
        <v>422</v>
      </c>
      <c r="F41" s="4" t="s">
        <v>616</v>
      </c>
      <c r="G41" s="4" t="s">
        <v>398</v>
      </c>
      <c r="H41" s="70" t="str">
        <f t="shared" si="1"/>
        <v>(下勇知中)</v>
      </c>
    </row>
    <row r="42" spans="1:8" ht="14.25" thickBot="1">
      <c r="A42" s="82">
        <v>40</v>
      </c>
      <c r="B42" s="55">
        <v>3</v>
      </c>
      <c r="C42" s="55" t="s">
        <v>21</v>
      </c>
      <c r="D42" s="55" t="s">
        <v>423</v>
      </c>
      <c r="E42" s="55" t="s">
        <v>424</v>
      </c>
      <c r="F42" s="55" t="s">
        <v>616</v>
      </c>
      <c r="G42" s="55" t="s">
        <v>425</v>
      </c>
      <c r="H42" s="83" t="str">
        <f t="shared" si="1"/>
        <v>(士別中)</v>
      </c>
    </row>
    <row r="43" spans="1:8" ht="13.5">
      <c r="A43" s="40">
        <v>41</v>
      </c>
      <c r="B43" s="60">
        <v>1</v>
      </c>
      <c r="C43" s="60" t="s">
        <v>22</v>
      </c>
      <c r="D43" s="60" t="s">
        <v>461</v>
      </c>
      <c r="E43" s="60" t="s">
        <v>462</v>
      </c>
      <c r="F43" s="60" t="s">
        <v>616</v>
      </c>
      <c r="G43" s="60" t="s">
        <v>463</v>
      </c>
      <c r="H43" s="68" t="str">
        <f t="shared" si="1"/>
        <v>(遠軽中)</v>
      </c>
    </row>
    <row r="44" spans="1:8" ht="13.5">
      <c r="A44" s="69">
        <v>42</v>
      </c>
      <c r="B44" s="4">
        <v>2</v>
      </c>
      <c r="C44" s="4" t="s">
        <v>22</v>
      </c>
      <c r="D44" s="4" t="s">
        <v>464</v>
      </c>
      <c r="E44" s="4" t="s">
        <v>465</v>
      </c>
      <c r="F44" s="4" t="s">
        <v>616</v>
      </c>
      <c r="G44" s="4" t="s">
        <v>466</v>
      </c>
      <c r="H44" s="70" t="str">
        <f t="shared" si="1"/>
        <v>(北見東陵中)</v>
      </c>
    </row>
    <row r="45" spans="1:8" ht="14.25" thickBot="1">
      <c r="A45" s="71">
        <v>43</v>
      </c>
      <c r="B45" s="72">
        <v>3</v>
      </c>
      <c r="C45" s="72" t="s">
        <v>22</v>
      </c>
      <c r="D45" s="72" t="s">
        <v>467</v>
      </c>
      <c r="E45" s="72" t="s">
        <v>468</v>
      </c>
      <c r="F45" s="72" t="s">
        <v>616</v>
      </c>
      <c r="G45" s="72" t="s">
        <v>469</v>
      </c>
      <c r="H45" s="80" t="str">
        <f t="shared" si="1"/>
        <v>(上常呂中)</v>
      </c>
    </row>
    <row r="46" spans="1:8" ht="13.5">
      <c r="A46" s="84">
        <v>44</v>
      </c>
      <c r="B46" s="57">
        <v>1</v>
      </c>
      <c r="C46" s="57" t="s">
        <v>23</v>
      </c>
      <c r="D46" s="57" t="s">
        <v>485</v>
      </c>
      <c r="E46" s="57" t="s">
        <v>522</v>
      </c>
      <c r="F46" s="57" t="s">
        <v>615</v>
      </c>
      <c r="G46" s="57" t="s">
        <v>482</v>
      </c>
      <c r="H46" s="85" t="str">
        <f t="shared" si="1"/>
        <v>(芽室中)</v>
      </c>
    </row>
    <row r="47" spans="1:8" ht="13.5">
      <c r="A47" s="69">
        <v>45</v>
      </c>
      <c r="B47" s="4">
        <v>2</v>
      </c>
      <c r="C47" s="4" t="s">
        <v>23</v>
      </c>
      <c r="D47" s="4" t="s">
        <v>486</v>
      </c>
      <c r="E47" s="4" t="s">
        <v>523</v>
      </c>
      <c r="F47" s="4" t="s">
        <v>616</v>
      </c>
      <c r="G47" s="4" t="s">
        <v>482</v>
      </c>
      <c r="H47" s="70" t="str">
        <f t="shared" si="1"/>
        <v>(芽室中)</v>
      </c>
    </row>
    <row r="48" spans="1:8" ht="13.5">
      <c r="A48" s="69">
        <v>46</v>
      </c>
      <c r="B48" s="4">
        <v>3</v>
      </c>
      <c r="C48" s="4" t="s">
        <v>23</v>
      </c>
      <c r="D48" s="4" t="s">
        <v>487</v>
      </c>
      <c r="E48" s="4" t="s">
        <v>524</v>
      </c>
      <c r="F48" s="4" t="s">
        <v>615</v>
      </c>
      <c r="G48" s="4" t="s">
        <v>489</v>
      </c>
      <c r="H48" s="70" t="str">
        <f t="shared" si="1"/>
        <v>(帯広第一中)</v>
      </c>
    </row>
    <row r="49" spans="1:8" ht="14.25" thickBot="1">
      <c r="A49" s="82">
        <v>47</v>
      </c>
      <c r="B49" s="55">
        <v>4</v>
      </c>
      <c r="C49" s="55" t="s">
        <v>23</v>
      </c>
      <c r="D49" s="55" t="s">
        <v>488</v>
      </c>
      <c r="E49" s="55" t="s">
        <v>525</v>
      </c>
      <c r="F49" s="55" t="s">
        <v>615</v>
      </c>
      <c r="G49" s="55" t="s">
        <v>482</v>
      </c>
      <c r="H49" s="83" t="str">
        <f t="shared" si="1"/>
        <v>(芽室中)</v>
      </c>
    </row>
    <row r="50" spans="1:8" ht="13.5">
      <c r="A50" s="40">
        <v>48</v>
      </c>
      <c r="B50" s="60">
        <v>1</v>
      </c>
      <c r="C50" s="60" t="s">
        <v>24</v>
      </c>
      <c r="D50" s="60" t="s">
        <v>638</v>
      </c>
      <c r="E50" s="60" t="s">
        <v>539</v>
      </c>
      <c r="F50" s="60" t="s">
        <v>615</v>
      </c>
      <c r="G50" s="60" t="s">
        <v>542</v>
      </c>
      <c r="H50" s="68" t="str">
        <f t="shared" si="1"/>
        <v>(根室厚床中)</v>
      </c>
    </row>
    <row r="51" spans="1:8" ht="13.5">
      <c r="A51" s="69">
        <v>49</v>
      </c>
      <c r="B51" s="4">
        <v>2</v>
      </c>
      <c r="C51" s="4" t="s">
        <v>24</v>
      </c>
      <c r="D51" s="4" t="s">
        <v>639</v>
      </c>
      <c r="E51" s="4" t="s">
        <v>540</v>
      </c>
      <c r="F51" s="4" t="s">
        <v>615</v>
      </c>
      <c r="G51" s="4" t="s">
        <v>543</v>
      </c>
      <c r="H51" s="70" t="str">
        <f t="shared" si="1"/>
        <v>(鶴居幌呂中)</v>
      </c>
    </row>
    <row r="52" spans="1:8" ht="14.25" thickBot="1">
      <c r="A52" s="71">
        <v>50</v>
      </c>
      <c r="B52" s="72">
        <v>3</v>
      </c>
      <c r="C52" s="72" t="s">
        <v>24</v>
      </c>
      <c r="D52" s="72" t="s">
        <v>640</v>
      </c>
      <c r="E52" s="72" t="s">
        <v>541</v>
      </c>
      <c r="F52" s="72" t="s">
        <v>616</v>
      </c>
      <c r="G52" s="72" t="s">
        <v>632</v>
      </c>
      <c r="H52" s="80" t="str">
        <f t="shared" si="1"/>
        <v>(北教大附属釧路中)</v>
      </c>
    </row>
    <row r="53" spans="1:8" ht="13.5">
      <c r="A53" s="84">
        <v>51</v>
      </c>
      <c r="B53" s="57">
        <v>1</v>
      </c>
      <c r="C53" s="57" t="s">
        <v>12</v>
      </c>
      <c r="D53" s="57" t="s">
        <v>587</v>
      </c>
      <c r="E53" s="57" t="s">
        <v>588</v>
      </c>
      <c r="F53" s="57" t="s">
        <v>615</v>
      </c>
      <c r="G53" s="57" t="s">
        <v>571</v>
      </c>
      <c r="H53" s="85" t="str">
        <f t="shared" si="1"/>
        <v>(室蘭東明中)</v>
      </c>
    </row>
    <row r="54" spans="1:8" ht="13.5">
      <c r="A54" s="69">
        <v>52</v>
      </c>
      <c r="B54" s="4">
        <v>2</v>
      </c>
      <c r="C54" s="4" t="s">
        <v>12</v>
      </c>
      <c r="D54" s="4" t="s">
        <v>589</v>
      </c>
      <c r="E54" s="4" t="s">
        <v>590</v>
      </c>
      <c r="F54" s="4" t="s">
        <v>615</v>
      </c>
      <c r="G54" s="4" t="s">
        <v>595</v>
      </c>
      <c r="H54" s="70" t="str">
        <f t="shared" si="1"/>
        <v>(登別緑陽中)</v>
      </c>
    </row>
    <row r="55" spans="1:8" ht="13.5">
      <c r="A55" s="69">
        <v>53</v>
      </c>
      <c r="B55" s="4">
        <v>3</v>
      </c>
      <c r="C55" s="4" t="s">
        <v>12</v>
      </c>
      <c r="D55" s="4" t="s">
        <v>591</v>
      </c>
      <c r="E55" s="4" t="s">
        <v>592</v>
      </c>
      <c r="F55" s="4" t="s">
        <v>615</v>
      </c>
      <c r="G55" s="4" t="s">
        <v>571</v>
      </c>
      <c r="H55" s="70" t="str">
        <f t="shared" si="1"/>
        <v>(室蘭東明中)</v>
      </c>
    </row>
    <row r="56" spans="1:8" ht="13.5">
      <c r="A56" s="69">
        <v>54</v>
      </c>
      <c r="B56" s="4">
        <v>4</v>
      </c>
      <c r="C56" s="4" t="s">
        <v>12</v>
      </c>
      <c r="D56" s="4" t="s">
        <v>593</v>
      </c>
      <c r="E56" s="4" t="s">
        <v>594</v>
      </c>
      <c r="F56" s="4" t="s">
        <v>616</v>
      </c>
      <c r="G56" s="4" t="s">
        <v>596</v>
      </c>
      <c r="H56" s="70" t="str">
        <f t="shared" si="1"/>
        <v>(室蘭港南中)</v>
      </c>
    </row>
    <row r="57" spans="1:8" ht="13.5">
      <c r="A57" s="69">
        <v>55</v>
      </c>
      <c r="B57" s="4"/>
      <c r="C57" s="4"/>
      <c r="D57" s="4"/>
      <c r="E57" s="4"/>
      <c r="F57" s="4"/>
      <c r="G57" s="4"/>
      <c r="H57" s="70" t="str">
        <f t="shared" si="1"/>
        <v>(中)</v>
      </c>
    </row>
    <row r="58" spans="1:8" ht="13.5">
      <c r="A58" s="69">
        <v>56</v>
      </c>
      <c r="B58" s="4"/>
      <c r="C58" s="4"/>
      <c r="D58" s="4"/>
      <c r="E58" s="4"/>
      <c r="F58" s="4"/>
      <c r="G58" s="4"/>
      <c r="H58" s="70" t="str">
        <f t="shared" si="1"/>
        <v>(中)</v>
      </c>
    </row>
    <row r="59" spans="1:8" ht="13.5">
      <c r="A59" s="69">
        <v>57</v>
      </c>
      <c r="B59" s="4"/>
      <c r="C59" s="4"/>
      <c r="D59" s="4"/>
      <c r="E59" s="4"/>
      <c r="F59" s="4"/>
      <c r="G59" s="4"/>
      <c r="H59" s="70" t="str">
        <f t="shared" si="1"/>
        <v>(中)</v>
      </c>
    </row>
    <row r="60" spans="1:8" ht="13.5">
      <c r="A60" s="69">
        <v>58</v>
      </c>
      <c r="B60" s="4"/>
      <c r="C60" s="4"/>
      <c r="D60" s="4"/>
      <c r="E60" s="4"/>
      <c r="F60" s="4"/>
      <c r="G60" s="4"/>
      <c r="H60" s="70" t="str">
        <f t="shared" si="1"/>
        <v>(中)</v>
      </c>
    </row>
    <row r="61" spans="1:8" ht="13.5">
      <c r="A61" s="69">
        <v>59</v>
      </c>
      <c r="B61" s="4"/>
      <c r="C61" s="4"/>
      <c r="D61" s="4"/>
      <c r="E61" s="4"/>
      <c r="F61" s="4"/>
      <c r="G61" s="4"/>
      <c r="H61" s="70" t="str">
        <f t="shared" si="1"/>
        <v>(中)</v>
      </c>
    </row>
    <row r="62" spans="1:8" ht="14.25" thickBot="1">
      <c r="A62" s="71">
        <v>60</v>
      </c>
      <c r="B62" s="72"/>
      <c r="C62" s="72"/>
      <c r="D62" s="72"/>
      <c r="E62" s="72"/>
      <c r="F62" s="72"/>
      <c r="G62" s="72"/>
      <c r="H62" s="80" t="str">
        <f t="shared" si="1"/>
        <v>(中)</v>
      </c>
    </row>
  </sheetData>
  <sheetProtection/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1">
      <selection activeCell="G33" sqref="G33"/>
    </sheetView>
  </sheetViews>
  <sheetFormatPr defaultColWidth="9.00390625" defaultRowHeight="13.5"/>
  <cols>
    <col min="1" max="2" width="4.00390625" style="5" customWidth="1"/>
    <col min="3" max="3" width="6.25390625" style="5" customWidth="1"/>
    <col min="4" max="4" width="12.50390625" style="5" customWidth="1"/>
    <col min="5" max="5" width="11.50390625" style="5" customWidth="1"/>
    <col min="6" max="6" width="4.50390625" style="3" customWidth="1"/>
    <col min="7" max="7" width="12.50390625" style="5" customWidth="1"/>
    <col min="8" max="8" width="11.50390625" style="5" customWidth="1"/>
    <col min="9" max="9" width="4.50390625" style="5" customWidth="1"/>
    <col min="10" max="10" width="7.75390625" style="3" customWidth="1"/>
    <col min="11" max="11" width="11.00390625" style="5" customWidth="1"/>
    <col min="12" max="16384" width="9.00390625" style="5" customWidth="1"/>
  </cols>
  <sheetData>
    <row r="1" spans="1:13" ht="14.25" thickBot="1">
      <c r="A1" s="11">
        <v>1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  <c r="I1" s="11">
        <v>9</v>
      </c>
      <c r="J1" s="11">
        <v>10</v>
      </c>
      <c r="K1" s="11">
        <v>11</v>
      </c>
      <c r="M1" s="5" t="s">
        <v>325</v>
      </c>
    </row>
    <row r="2" spans="1:11" ht="14.25" thickBot="1">
      <c r="A2" s="86" t="s">
        <v>8</v>
      </c>
      <c r="B2" s="87" t="s">
        <v>7</v>
      </c>
      <c r="C2" s="87" t="s">
        <v>4</v>
      </c>
      <c r="D2" s="87" t="s">
        <v>1</v>
      </c>
      <c r="E2" s="87" t="s">
        <v>13</v>
      </c>
      <c r="F2" s="88" t="s">
        <v>2</v>
      </c>
      <c r="G2" s="87" t="s">
        <v>1</v>
      </c>
      <c r="H2" s="87" t="s">
        <v>13</v>
      </c>
      <c r="I2" s="87" t="s">
        <v>2</v>
      </c>
      <c r="J2" s="88" t="s">
        <v>3</v>
      </c>
      <c r="K2" s="89" t="s">
        <v>6</v>
      </c>
    </row>
    <row r="3" spans="1:11" ht="13.5">
      <c r="A3" s="40">
        <v>1</v>
      </c>
      <c r="B3" s="60">
        <v>1</v>
      </c>
      <c r="C3" s="60" t="s">
        <v>14</v>
      </c>
      <c r="D3" s="90" t="s">
        <v>31</v>
      </c>
      <c r="E3" s="91" t="s">
        <v>38</v>
      </c>
      <c r="F3" s="66" t="s">
        <v>616</v>
      </c>
      <c r="G3" s="92" t="s">
        <v>32</v>
      </c>
      <c r="H3" s="66" t="s">
        <v>39</v>
      </c>
      <c r="I3" s="66" t="s">
        <v>616</v>
      </c>
      <c r="J3" s="66" t="s">
        <v>46</v>
      </c>
      <c r="K3" s="68" t="str">
        <f>"("&amp;J3&amp;$M$1&amp;")"</f>
        <v>(森砂原中)</v>
      </c>
    </row>
    <row r="4" spans="1:11" ht="13.5">
      <c r="A4" s="69">
        <v>2</v>
      </c>
      <c r="B4" s="4">
        <v>2</v>
      </c>
      <c r="C4" s="4" t="s">
        <v>14</v>
      </c>
      <c r="D4" s="47" t="s">
        <v>33</v>
      </c>
      <c r="E4" s="9" t="s">
        <v>40</v>
      </c>
      <c r="F4" s="2" t="s">
        <v>616</v>
      </c>
      <c r="G4" s="48" t="s">
        <v>34</v>
      </c>
      <c r="H4" s="10" t="s">
        <v>41</v>
      </c>
      <c r="I4" s="10" t="s">
        <v>616</v>
      </c>
      <c r="J4" s="2" t="s">
        <v>47</v>
      </c>
      <c r="K4" s="70" t="str">
        <f aca="true" t="shared" si="0" ref="K4:K62">"("&amp;J4&amp;$M$1&amp;")"</f>
        <v>(森中)</v>
      </c>
    </row>
    <row r="5" spans="1:11" ht="13.5">
      <c r="A5" s="69">
        <v>3</v>
      </c>
      <c r="B5" s="4">
        <v>3</v>
      </c>
      <c r="C5" s="4" t="s">
        <v>14</v>
      </c>
      <c r="D5" s="47" t="s">
        <v>662</v>
      </c>
      <c r="E5" s="9" t="s">
        <v>42</v>
      </c>
      <c r="F5" s="2" t="s">
        <v>616</v>
      </c>
      <c r="G5" s="48" t="s">
        <v>35</v>
      </c>
      <c r="H5" s="10" t="s">
        <v>43</v>
      </c>
      <c r="I5" s="10" t="s">
        <v>616</v>
      </c>
      <c r="J5" s="2" t="s">
        <v>48</v>
      </c>
      <c r="K5" s="70" t="str">
        <f t="shared" si="0"/>
        <v>(函館日新中)</v>
      </c>
    </row>
    <row r="6" spans="1:11" ht="14.25" thickBot="1">
      <c r="A6" s="71">
        <v>4</v>
      </c>
      <c r="B6" s="72">
        <v>4</v>
      </c>
      <c r="C6" s="72" t="s">
        <v>14</v>
      </c>
      <c r="D6" s="93" t="s">
        <v>36</v>
      </c>
      <c r="E6" s="81" t="s">
        <v>44</v>
      </c>
      <c r="F6" s="81" t="s">
        <v>615</v>
      </c>
      <c r="G6" s="94" t="s">
        <v>37</v>
      </c>
      <c r="H6" s="78" t="s">
        <v>45</v>
      </c>
      <c r="I6" s="78" t="s">
        <v>615</v>
      </c>
      <c r="J6" s="81" t="s">
        <v>49</v>
      </c>
      <c r="K6" s="80" t="str">
        <f t="shared" si="0"/>
        <v>(函館的場中)</v>
      </c>
    </row>
    <row r="7" spans="1:11" ht="13.5">
      <c r="A7" s="84">
        <v>5</v>
      </c>
      <c r="B7" s="57">
        <v>1</v>
      </c>
      <c r="C7" s="57" t="s">
        <v>15</v>
      </c>
      <c r="D7" s="57" t="s">
        <v>93</v>
      </c>
      <c r="E7" s="57" t="s">
        <v>99</v>
      </c>
      <c r="F7" s="10" t="s">
        <v>616</v>
      </c>
      <c r="G7" s="57" t="s">
        <v>94</v>
      </c>
      <c r="H7" s="57" t="s">
        <v>100</v>
      </c>
      <c r="I7" s="10" t="s">
        <v>616</v>
      </c>
      <c r="J7" s="10" t="s">
        <v>633</v>
      </c>
      <c r="K7" s="85" t="str">
        <f t="shared" si="0"/>
        <v>(苫小牧明倫中)</v>
      </c>
    </row>
    <row r="8" spans="1:11" ht="13.5">
      <c r="A8" s="69">
        <v>6</v>
      </c>
      <c r="B8" s="4">
        <v>2</v>
      </c>
      <c r="C8" s="4" t="s">
        <v>15</v>
      </c>
      <c r="D8" s="4" t="s">
        <v>95</v>
      </c>
      <c r="E8" s="4" t="s">
        <v>101</v>
      </c>
      <c r="F8" s="2" t="s">
        <v>616</v>
      </c>
      <c r="G8" s="4" t="s">
        <v>96</v>
      </c>
      <c r="H8" s="4" t="s">
        <v>102</v>
      </c>
      <c r="I8" s="2" t="s">
        <v>616</v>
      </c>
      <c r="J8" s="2" t="s">
        <v>105</v>
      </c>
      <c r="K8" s="70" t="str">
        <f t="shared" si="0"/>
        <v>(静内中)</v>
      </c>
    </row>
    <row r="9" spans="1:11" ht="14.25" thickBot="1">
      <c r="A9" s="82">
        <v>7</v>
      </c>
      <c r="B9" s="55">
        <v>3</v>
      </c>
      <c r="C9" s="55" t="s">
        <v>15</v>
      </c>
      <c r="D9" s="55" t="s">
        <v>97</v>
      </c>
      <c r="E9" s="55" t="s">
        <v>103</v>
      </c>
      <c r="F9" s="56" t="s">
        <v>616</v>
      </c>
      <c r="G9" s="55" t="s">
        <v>98</v>
      </c>
      <c r="H9" s="55" t="s">
        <v>104</v>
      </c>
      <c r="I9" s="55" t="s">
        <v>616</v>
      </c>
      <c r="J9" s="56" t="s">
        <v>634</v>
      </c>
      <c r="K9" s="83" t="str">
        <f t="shared" si="0"/>
        <v>(苫小牧光洋中)</v>
      </c>
    </row>
    <row r="10" spans="1:11" ht="13.5">
      <c r="A10" s="40">
        <v>8</v>
      </c>
      <c r="B10" s="60">
        <v>1</v>
      </c>
      <c r="C10" s="60" t="s">
        <v>16</v>
      </c>
      <c r="D10" s="60" t="s">
        <v>658</v>
      </c>
      <c r="E10" s="60" t="s">
        <v>143</v>
      </c>
      <c r="F10" s="66" t="s">
        <v>616</v>
      </c>
      <c r="G10" s="60" t="s">
        <v>691</v>
      </c>
      <c r="H10" s="60" t="s">
        <v>144</v>
      </c>
      <c r="I10" s="60" t="s">
        <v>616</v>
      </c>
      <c r="J10" s="66" t="s">
        <v>120</v>
      </c>
      <c r="K10" s="68" t="str">
        <f t="shared" si="0"/>
        <v>(小樽朝里中)</v>
      </c>
    </row>
    <row r="11" spans="1:11" ht="13.5">
      <c r="A11" s="69">
        <v>9</v>
      </c>
      <c r="B11" s="4">
        <v>2</v>
      </c>
      <c r="C11" s="4" t="s">
        <v>16</v>
      </c>
      <c r="D11" s="4" t="s">
        <v>659</v>
      </c>
      <c r="E11" s="4" t="s">
        <v>145</v>
      </c>
      <c r="F11" s="2" t="s">
        <v>616</v>
      </c>
      <c r="G11" s="4" t="s">
        <v>692</v>
      </c>
      <c r="H11" s="4" t="s">
        <v>146</v>
      </c>
      <c r="I11" s="4" t="s">
        <v>615</v>
      </c>
      <c r="J11" s="2" t="s">
        <v>135</v>
      </c>
      <c r="K11" s="70" t="str">
        <f t="shared" si="0"/>
        <v>(島牧中)</v>
      </c>
    </row>
    <row r="12" spans="1:11" ht="13.5">
      <c r="A12" s="69">
        <v>10</v>
      </c>
      <c r="B12" s="4">
        <v>3</v>
      </c>
      <c r="C12" s="4" t="s">
        <v>16</v>
      </c>
      <c r="D12" s="4" t="s">
        <v>660</v>
      </c>
      <c r="E12" s="4" t="s">
        <v>147</v>
      </c>
      <c r="F12" s="2" t="s">
        <v>615</v>
      </c>
      <c r="G12" s="4" t="s">
        <v>693</v>
      </c>
      <c r="H12" s="4" t="s">
        <v>148</v>
      </c>
      <c r="I12" s="4" t="s">
        <v>615</v>
      </c>
      <c r="J12" s="2" t="s">
        <v>151</v>
      </c>
      <c r="K12" s="70" t="str">
        <f t="shared" si="0"/>
        <v>(ニセコ中)</v>
      </c>
    </row>
    <row r="13" spans="1:11" ht="14.25" thickBot="1">
      <c r="A13" s="71">
        <v>11</v>
      </c>
      <c r="B13" s="72">
        <v>4</v>
      </c>
      <c r="C13" s="72" t="s">
        <v>16</v>
      </c>
      <c r="D13" s="72" t="s">
        <v>661</v>
      </c>
      <c r="E13" s="72" t="s">
        <v>149</v>
      </c>
      <c r="F13" s="81" t="s">
        <v>616</v>
      </c>
      <c r="G13" s="72" t="s">
        <v>694</v>
      </c>
      <c r="H13" s="72" t="s">
        <v>150</v>
      </c>
      <c r="I13" s="72" t="s">
        <v>615</v>
      </c>
      <c r="J13" s="81" t="s">
        <v>134</v>
      </c>
      <c r="K13" s="80" t="str">
        <f t="shared" si="0"/>
        <v>(小樽銭函中)</v>
      </c>
    </row>
    <row r="14" spans="1:11" ht="13.5">
      <c r="A14" s="84">
        <v>12</v>
      </c>
      <c r="B14" s="57">
        <v>1</v>
      </c>
      <c r="C14" s="57" t="s">
        <v>17</v>
      </c>
      <c r="D14" s="57" t="s">
        <v>171</v>
      </c>
      <c r="E14" s="57" t="s">
        <v>172</v>
      </c>
      <c r="F14" s="10" t="s">
        <v>616</v>
      </c>
      <c r="G14" s="57" t="s">
        <v>174</v>
      </c>
      <c r="H14" s="57" t="s">
        <v>175</v>
      </c>
      <c r="I14" s="57" t="s">
        <v>616</v>
      </c>
      <c r="J14" s="10" t="s">
        <v>173</v>
      </c>
      <c r="K14" s="85" t="str">
        <f t="shared" si="0"/>
        <v>(札幌前田北中)</v>
      </c>
    </row>
    <row r="15" spans="1:11" ht="13.5">
      <c r="A15" s="69">
        <v>13</v>
      </c>
      <c r="B15" s="4">
        <v>2</v>
      </c>
      <c r="C15" s="4" t="s">
        <v>17</v>
      </c>
      <c r="D15" s="4" t="s">
        <v>176</v>
      </c>
      <c r="E15" s="4" t="s">
        <v>177</v>
      </c>
      <c r="F15" s="2" t="s">
        <v>616</v>
      </c>
      <c r="G15" s="4" t="s">
        <v>178</v>
      </c>
      <c r="H15" s="4" t="s">
        <v>179</v>
      </c>
      <c r="I15" s="4" t="s">
        <v>615</v>
      </c>
      <c r="J15" s="2" t="s">
        <v>173</v>
      </c>
      <c r="K15" s="70" t="str">
        <f t="shared" si="0"/>
        <v>(札幌前田北中)</v>
      </c>
    </row>
    <row r="16" spans="1:11" ht="13.5">
      <c r="A16" s="69">
        <v>14</v>
      </c>
      <c r="B16" s="4">
        <v>3</v>
      </c>
      <c r="C16" s="4" t="s">
        <v>17</v>
      </c>
      <c r="D16" s="4" t="s">
        <v>180</v>
      </c>
      <c r="E16" s="4" t="s">
        <v>181</v>
      </c>
      <c r="F16" s="2" t="s">
        <v>616</v>
      </c>
      <c r="G16" s="4" t="s">
        <v>183</v>
      </c>
      <c r="H16" s="4" t="s">
        <v>184</v>
      </c>
      <c r="I16" s="4" t="s">
        <v>616</v>
      </c>
      <c r="J16" s="2" t="s">
        <v>182</v>
      </c>
      <c r="K16" s="70" t="str">
        <f t="shared" si="0"/>
        <v>(札幌あいの里東中)</v>
      </c>
    </row>
    <row r="17" spans="1:11" ht="13.5">
      <c r="A17" s="69">
        <v>15</v>
      </c>
      <c r="B17" s="4">
        <v>4</v>
      </c>
      <c r="C17" s="4" t="s">
        <v>17</v>
      </c>
      <c r="D17" s="4" t="s">
        <v>185</v>
      </c>
      <c r="E17" s="4" t="s">
        <v>186</v>
      </c>
      <c r="F17" s="2" t="s">
        <v>616</v>
      </c>
      <c r="G17" s="4" t="s">
        <v>187</v>
      </c>
      <c r="H17" s="4" t="s">
        <v>188</v>
      </c>
      <c r="I17" s="4" t="s">
        <v>616</v>
      </c>
      <c r="J17" s="2" t="s">
        <v>164</v>
      </c>
      <c r="K17" s="70" t="str">
        <f t="shared" si="0"/>
        <v>(千歳富丘中)</v>
      </c>
    </row>
    <row r="18" spans="1:11" ht="13.5">
      <c r="A18" s="69">
        <v>16</v>
      </c>
      <c r="B18" s="4">
        <v>5</v>
      </c>
      <c r="C18" s="4" t="s">
        <v>17</v>
      </c>
      <c r="D18" s="4" t="s">
        <v>189</v>
      </c>
      <c r="E18" s="4" t="s">
        <v>190</v>
      </c>
      <c r="F18" s="2" t="s">
        <v>616</v>
      </c>
      <c r="G18" s="4" t="s">
        <v>192</v>
      </c>
      <c r="H18" s="4" t="s">
        <v>193</v>
      </c>
      <c r="I18" s="4" t="s">
        <v>616</v>
      </c>
      <c r="J18" s="2" t="s">
        <v>191</v>
      </c>
      <c r="K18" s="70" t="str">
        <f t="shared" si="0"/>
        <v>(札幌丘珠中)</v>
      </c>
    </row>
    <row r="19" spans="1:11" ht="13.5">
      <c r="A19" s="69">
        <v>17</v>
      </c>
      <c r="B19" s="4">
        <v>6</v>
      </c>
      <c r="C19" s="4" t="s">
        <v>17</v>
      </c>
      <c r="D19" s="4" t="s">
        <v>194</v>
      </c>
      <c r="E19" s="4" t="s">
        <v>195</v>
      </c>
      <c r="F19" s="2" t="s">
        <v>616</v>
      </c>
      <c r="G19" s="4" t="s">
        <v>197</v>
      </c>
      <c r="H19" s="4" t="s">
        <v>198</v>
      </c>
      <c r="I19" s="4" t="s">
        <v>616</v>
      </c>
      <c r="J19" s="2" t="s">
        <v>196</v>
      </c>
      <c r="K19" s="70" t="str">
        <f t="shared" si="0"/>
        <v>(札幌石山中)</v>
      </c>
    </row>
    <row r="20" spans="1:11" ht="14.25" thickBot="1">
      <c r="A20" s="82">
        <v>18</v>
      </c>
      <c r="B20" s="55">
        <v>7</v>
      </c>
      <c r="C20" s="55" t="s">
        <v>17</v>
      </c>
      <c r="D20" s="55" t="s">
        <v>199</v>
      </c>
      <c r="E20" s="55" t="s">
        <v>200</v>
      </c>
      <c r="F20" s="56" t="s">
        <v>616</v>
      </c>
      <c r="G20" s="55" t="s">
        <v>202</v>
      </c>
      <c r="H20" s="55" t="s">
        <v>203</v>
      </c>
      <c r="I20" s="55" t="s">
        <v>616</v>
      </c>
      <c r="J20" s="56" t="s">
        <v>201</v>
      </c>
      <c r="K20" s="83" t="str">
        <f t="shared" si="0"/>
        <v>(札幌発寒中)</v>
      </c>
    </row>
    <row r="21" spans="1:11" ht="13.5">
      <c r="A21" s="40">
        <v>19</v>
      </c>
      <c r="B21" s="60">
        <v>1</v>
      </c>
      <c r="C21" s="60" t="s">
        <v>18</v>
      </c>
      <c r="D21" s="60" t="s">
        <v>273</v>
      </c>
      <c r="E21" s="60" t="s">
        <v>274</v>
      </c>
      <c r="F21" s="66" t="s">
        <v>616</v>
      </c>
      <c r="G21" s="60" t="s">
        <v>275</v>
      </c>
      <c r="H21" s="60" t="s">
        <v>276</v>
      </c>
      <c r="I21" s="60" t="s">
        <v>615</v>
      </c>
      <c r="J21" s="66" t="s">
        <v>264</v>
      </c>
      <c r="K21" s="68" t="str">
        <f t="shared" si="0"/>
        <v>(岩見沢光陵中)</v>
      </c>
    </row>
    <row r="22" spans="1:11" ht="13.5">
      <c r="A22" s="69">
        <v>20</v>
      </c>
      <c r="B22" s="4">
        <v>2</v>
      </c>
      <c r="C22" s="4" t="s">
        <v>18</v>
      </c>
      <c r="D22" s="4" t="s">
        <v>702</v>
      </c>
      <c r="E22" s="4" t="s">
        <v>277</v>
      </c>
      <c r="F22" s="2" t="s">
        <v>615</v>
      </c>
      <c r="G22" s="4" t="s">
        <v>278</v>
      </c>
      <c r="H22" s="4" t="s">
        <v>279</v>
      </c>
      <c r="I22" s="4" t="s">
        <v>615</v>
      </c>
      <c r="J22" s="2" t="s">
        <v>272</v>
      </c>
      <c r="K22" s="70" t="str">
        <f t="shared" si="0"/>
        <v>(岩見沢緑中)</v>
      </c>
    </row>
    <row r="23" spans="1:11" ht="14.25" thickBot="1">
      <c r="A23" s="71">
        <v>21</v>
      </c>
      <c r="B23" s="72">
        <v>3</v>
      </c>
      <c r="C23" s="72" t="s">
        <v>18</v>
      </c>
      <c r="D23" s="72" t="s">
        <v>280</v>
      </c>
      <c r="E23" s="72" t="s">
        <v>281</v>
      </c>
      <c r="F23" s="81" t="s">
        <v>616</v>
      </c>
      <c r="G23" s="72" t="s">
        <v>283</v>
      </c>
      <c r="H23" s="72" t="s">
        <v>284</v>
      </c>
      <c r="I23" s="72" t="s">
        <v>615</v>
      </c>
      <c r="J23" s="81" t="s">
        <v>282</v>
      </c>
      <c r="K23" s="80" t="str">
        <f t="shared" si="0"/>
        <v>(岩見沢緑中)</v>
      </c>
    </row>
    <row r="24" spans="1:11" ht="13.5">
      <c r="A24" s="84">
        <v>22</v>
      </c>
      <c r="B24" s="57">
        <v>1</v>
      </c>
      <c r="C24" s="57" t="s">
        <v>19</v>
      </c>
      <c r="D24" s="57" t="s">
        <v>663</v>
      </c>
      <c r="E24" s="57" t="s">
        <v>318</v>
      </c>
      <c r="F24" s="10" t="s">
        <v>616</v>
      </c>
      <c r="G24" s="57" t="s">
        <v>695</v>
      </c>
      <c r="H24" s="57" t="s">
        <v>319</v>
      </c>
      <c r="I24" s="57" t="s">
        <v>616</v>
      </c>
      <c r="J24" s="10" t="s">
        <v>635</v>
      </c>
      <c r="K24" s="85" t="str">
        <f t="shared" si="0"/>
        <v>(深川多度志中)</v>
      </c>
    </row>
    <row r="25" spans="1:11" ht="13.5">
      <c r="A25" s="69">
        <v>23</v>
      </c>
      <c r="B25" s="4">
        <v>2</v>
      </c>
      <c r="C25" s="4" t="s">
        <v>19</v>
      </c>
      <c r="D25" s="4" t="s">
        <v>664</v>
      </c>
      <c r="E25" s="4" t="s">
        <v>320</v>
      </c>
      <c r="F25" s="2" t="s">
        <v>616</v>
      </c>
      <c r="G25" s="4" t="s">
        <v>696</v>
      </c>
      <c r="H25" s="4" t="s">
        <v>322</v>
      </c>
      <c r="I25" s="4" t="s">
        <v>615</v>
      </c>
      <c r="J25" s="2" t="s">
        <v>321</v>
      </c>
      <c r="K25" s="70" t="str">
        <f t="shared" si="0"/>
        <v>(妹背牛中)</v>
      </c>
    </row>
    <row r="26" spans="1:11" ht="14.25" thickBot="1">
      <c r="A26" s="82">
        <v>24</v>
      </c>
      <c r="B26" s="55">
        <v>3</v>
      </c>
      <c r="C26" s="55" t="s">
        <v>19</v>
      </c>
      <c r="D26" s="55" t="s">
        <v>665</v>
      </c>
      <c r="E26" s="55" t="s">
        <v>323</v>
      </c>
      <c r="F26" s="56" t="s">
        <v>615</v>
      </c>
      <c r="G26" s="55" t="s">
        <v>697</v>
      </c>
      <c r="H26" s="55" t="s">
        <v>324</v>
      </c>
      <c r="I26" s="55" t="s">
        <v>615</v>
      </c>
      <c r="J26" s="56" t="s">
        <v>635</v>
      </c>
      <c r="K26" s="83" t="str">
        <f t="shared" si="0"/>
        <v>(深川多度志中)</v>
      </c>
    </row>
    <row r="27" spans="1:11" ht="13.5">
      <c r="A27" s="40">
        <v>25</v>
      </c>
      <c r="B27" s="60">
        <v>1</v>
      </c>
      <c r="C27" s="60" t="s">
        <v>20</v>
      </c>
      <c r="D27" s="60" t="s">
        <v>704</v>
      </c>
      <c r="E27" s="60" t="s">
        <v>347</v>
      </c>
      <c r="F27" s="66" t="s">
        <v>616</v>
      </c>
      <c r="G27" s="60" t="s">
        <v>348</v>
      </c>
      <c r="H27" s="60" t="s">
        <v>349</v>
      </c>
      <c r="I27" s="60" t="s">
        <v>616</v>
      </c>
      <c r="J27" s="66" t="s">
        <v>344</v>
      </c>
      <c r="K27" s="68" t="str">
        <f t="shared" si="0"/>
        <v>(旭川広陵中)</v>
      </c>
    </row>
    <row r="28" spans="1:11" ht="13.5">
      <c r="A28" s="69">
        <v>26</v>
      </c>
      <c r="B28" s="4">
        <v>2</v>
      </c>
      <c r="C28" s="4" t="s">
        <v>20</v>
      </c>
      <c r="D28" s="4" t="s">
        <v>350</v>
      </c>
      <c r="E28" s="4" t="s">
        <v>351</v>
      </c>
      <c r="F28" s="2" t="s">
        <v>616</v>
      </c>
      <c r="G28" s="4" t="s">
        <v>352</v>
      </c>
      <c r="H28" s="4" t="s">
        <v>353</v>
      </c>
      <c r="I28" s="4" t="s">
        <v>615</v>
      </c>
      <c r="J28" s="2" t="s">
        <v>360</v>
      </c>
      <c r="K28" s="70" t="str">
        <f t="shared" si="0"/>
        <v>(旭川北門中)</v>
      </c>
    </row>
    <row r="29" spans="1:11" ht="13.5">
      <c r="A29" s="69">
        <v>27</v>
      </c>
      <c r="B29" s="4">
        <v>3</v>
      </c>
      <c r="C29" s="4" t="s">
        <v>20</v>
      </c>
      <c r="D29" s="4" t="s">
        <v>703</v>
      </c>
      <c r="E29" s="4" t="s">
        <v>354</v>
      </c>
      <c r="F29" s="2" t="s">
        <v>616</v>
      </c>
      <c r="G29" s="4" t="s">
        <v>698</v>
      </c>
      <c r="H29" s="4" t="s">
        <v>355</v>
      </c>
      <c r="I29" s="4" t="s">
        <v>615</v>
      </c>
      <c r="J29" s="2" t="s">
        <v>361</v>
      </c>
      <c r="K29" s="70" t="str">
        <f t="shared" si="0"/>
        <v>(旭川愛宕中)</v>
      </c>
    </row>
    <row r="30" spans="1:11" ht="14.25" thickBot="1">
      <c r="A30" s="71">
        <v>28</v>
      </c>
      <c r="B30" s="72">
        <v>4</v>
      </c>
      <c r="C30" s="72" t="s">
        <v>20</v>
      </c>
      <c r="D30" s="72" t="s">
        <v>356</v>
      </c>
      <c r="E30" s="72" t="s">
        <v>357</v>
      </c>
      <c r="F30" s="81" t="s">
        <v>616</v>
      </c>
      <c r="G30" s="72" t="s">
        <v>358</v>
      </c>
      <c r="H30" s="72" t="s">
        <v>359</v>
      </c>
      <c r="I30" s="72" t="s">
        <v>616</v>
      </c>
      <c r="J30" s="81" t="s">
        <v>362</v>
      </c>
      <c r="K30" s="80" t="str">
        <f t="shared" si="0"/>
        <v>(旭川桜岡中)</v>
      </c>
    </row>
    <row r="31" spans="1:11" ht="13.5">
      <c r="A31" s="84">
        <v>29</v>
      </c>
      <c r="B31" s="57">
        <v>1</v>
      </c>
      <c r="C31" s="57" t="s">
        <v>21</v>
      </c>
      <c r="D31" s="57" t="s">
        <v>405</v>
      </c>
      <c r="E31" s="57" t="s">
        <v>406</v>
      </c>
      <c r="F31" s="10" t="s">
        <v>616</v>
      </c>
      <c r="G31" s="57" t="s">
        <v>408</v>
      </c>
      <c r="H31" s="57" t="s">
        <v>409</v>
      </c>
      <c r="I31" s="57" t="s">
        <v>616</v>
      </c>
      <c r="J31" s="10" t="s">
        <v>407</v>
      </c>
      <c r="K31" s="85" t="str">
        <f t="shared" si="0"/>
        <v>(鬼脇中)</v>
      </c>
    </row>
    <row r="32" spans="1:11" ht="13.5">
      <c r="A32" s="69">
        <v>30</v>
      </c>
      <c r="B32" s="4">
        <v>2</v>
      </c>
      <c r="C32" s="4" t="s">
        <v>21</v>
      </c>
      <c r="D32" s="4" t="s">
        <v>410</v>
      </c>
      <c r="E32" s="4" t="s">
        <v>411</v>
      </c>
      <c r="F32" s="2" t="s">
        <v>616</v>
      </c>
      <c r="G32" s="4" t="s">
        <v>412</v>
      </c>
      <c r="H32" s="4" t="s">
        <v>413</v>
      </c>
      <c r="I32" s="4" t="s">
        <v>616</v>
      </c>
      <c r="J32" s="2" t="s">
        <v>407</v>
      </c>
      <c r="K32" s="70" t="str">
        <f t="shared" si="0"/>
        <v>(鬼脇中)</v>
      </c>
    </row>
    <row r="33" spans="1:11" ht="14.25" thickBot="1">
      <c r="A33" s="82">
        <v>31</v>
      </c>
      <c r="B33" s="55">
        <v>3</v>
      </c>
      <c r="C33" s="55" t="s">
        <v>21</v>
      </c>
      <c r="D33" s="55" t="s">
        <v>414</v>
      </c>
      <c r="E33" s="55" t="s">
        <v>415</v>
      </c>
      <c r="F33" s="56" t="s">
        <v>616</v>
      </c>
      <c r="G33" s="55" t="s">
        <v>416</v>
      </c>
      <c r="H33" s="55" t="s">
        <v>417</v>
      </c>
      <c r="I33" s="55" t="s">
        <v>616</v>
      </c>
      <c r="J33" s="56" t="s">
        <v>404</v>
      </c>
      <c r="K33" s="83" t="str">
        <f t="shared" si="0"/>
        <v>(稚内南中)</v>
      </c>
    </row>
    <row r="34" spans="1:11" ht="13.5">
      <c r="A34" s="40">
        <v>32</v>
      </c>
      <c r="B34" s="60">
        <v>1</v>
      </c>
      <c r="C34" s="60" t="s">
        <v>22</v>
      </c>
      <c r="D34" s="60" t="s">
        <v>447</v>
      </c>
      <c r="E34" s="60" t="s">
        <v>448</v>
      </c>
      <c r="F34" s="66" t="s">
        <v>616</v>
      </c>
      <c r="G34" s="60" t="s">
        <v>450</v>
      </c>
      <c r="H34" s="60" t="s">
        <v>451</v>
      </c>
      <c r="I34" s="60" t="s">
        <v>616</v>
      </c>
      <c r="J34" s="66" t="s">
        <v>449</v>
      </c>
      <c r="K34" s="68" t="str">
        <f t="shared" si="0"/>
        <v>(斜里中)</v>
      </c>
    </row>
    <row r="35" spans="1:11" ht="13.5">
      <c r="A35" s="69">
        <v>33</v>
      </c>
      <c r="B35" s="4">
        <v>2</v>
      </c>
      <c r="C35" s="4" t="s">
        <v>22</v>
      </c>
      <c r="D35" s="4" t="s">
        <v>452</v>
      </c>
      <c r="E35" s="4" t="s">
        <v>453</v>
      </c>
      <c r="F35" s="2" t="s">
        <v>616</v>
      </c>
      <c r="G35" s="4" t="s">
        <v>454</v>
      </c>
      <c r="H35" s="4" t="s">
        <v>455</v>
      </c>
      <c r="I35" s="4" t="s">
        <v>616</v>
      </c>
      <c r="J35" s="2" t="s">
        <v>449</v>
      </c>
      <c r="K35" s="70" t="str">
        <f t="shared" si="0"/>
        <v>(斜里中)</v>
      </c>
    </row>
    <row r="36" spans="1:11" ht="14.25" thickBot="1">
      <c r="A36" s="71">
        <v>34</v>
      </c>
      <c r="B36" s="72">
        <v>3</v>
      </c>
      <c r="C36" s="72" t="s">
        <v>22</v>
      </c>
      <c r="D36" s="72" t="s">
        <v>456</v>
      </c>
      <c r="E36" s="72" t="s">
        <v>457</v>
      </c>
      <c r="F36" s="81" t="s">
        <v>616</v>
      </c>
      <c r="G36" s="72" t="s">
        <v>459</v>
      </c>
      <c r="H36" s="72" t="s">
        <v>460</v>
      </c>
      <c r="I36" s="72" t="s">
        <v>616</v>
      </c>
      <c r="J36" s="81" t="s">
        <v>458</v>
      </c>
      <c r="K36" s="80" t="str">
        <f t="shared" si="0"/>
        <v>(佐呂間中)</v>
      </c>
    </row>
    <row r="37" spans="1:11" ht="13.5">
      <c r="A37" s="84">
        <v>35</v>
      </c>
      <c r="B37" s="57">
        <v>1</v>
      </c>
      <c r="C37" s="57" t="s">
        <v>23</v>
      </c>
      <c r="D37" s="57" t="s">
        <v>490</v>
      </c>
      <c r="E37" s="57" t="s">
        <v>512</v>
      </c>
      <c r="F37" s="10" t="s">
        <v>616</v>
      </c>
      <c r="G37" s="57" t="s">
        <v>491</v>
      </c>
      <c r="H37" s="57" t="s">
        <v>513</v>
      </c>
      <c r="I37" s="57" t="s">
        <v>616</v>
      </c>
      <c r="J37" s="10" t="s">
        <v>489</v>
      </c>
      <c r="K37" s="85" t="str">
        <f t="shared" si="0"/>
        <v>(帯広第一中)</v>
      </c>
    </row>
    <row r="38" spans="1:11" ht="13.5">
      <c r="A38" s="69">
        <v>36</v>
      </c>
      <c r="B38" s="4">
        <v>2</v>
      </c>
      <c r="C38" s="4" t="s">
        <v>23</v>
      </c>
      <c r="D38" s="4" t="s">
        <v>492</v>
      </c>
      <c r="E38" s="4" t="s">
        <v>514</v>
      </c>
      <c r="F38" s="2" t="s">
        <v>616</v>
      </c>
      <c r="G38" s="4" t="s">
        <v>493</v>
      </c>
      <c r="H38" s="4" t="s">
        <v>515</v>
      </c>
      <c r="I38" s="4" t="s">
        <v>616</v>
      </c>
      <c r="J38" s="2" t="s">
        <v>489</v>
      </c>
      <c r="K38" s="70" t="str">
        <f t="shared" si="0"/>
        <v>(帯広第一中)</v>
      </c>
    </row>
    <row r="39" spans="1:11" ht="13.5">
      <c r="A39" s="69">
        <v>37</v>
      </c>
      <c r="B39" s="4">
        <v>3</v>
      </c>
      <c r="C39" s="4" t="s">
        <v>23</v>
      </c>
      <c r="D39" s="4" t="s">
        <v>494</v>
      </c>
      <c r="E39" s="4" t="s">
        <v>516</v>
      </c>
      <c r="F39" s="2" t="s">
        <v>616</v>
      </c>
      <c r="G39" s="4" t="s">
        <v>495</v>
      </c>
      <c r="H39" s="4" t="s">
        <v>517</v>
      </c>
      <c r="I39" s="4" t="s">
        <v>615</v>
      </c>
      <c r="J39" s="2" t="s">
        <v>482</v>
      </c>
      <c r="K39" s="70" t="str">
        <f t="shared" si="0"/>
        <v>(芽室中)</v>
      </c>
    </row>
    <row r="40" spans="1:11" ht="13.5">
      <c r="A40" s="69">
        <v>38</v>
      </c>
      <c r="B40" s="4">
        <v>4</v>
      </c>
      <c r="C40" s="4" t="s">
        <v>23</v>
      </c>
      <c r="D40" s="4" t="s">
        <v>496</v>
      </c>
      <c r="E40" s="4" t="s">
        <v>518</v>
      </c>
      <c r="F40" s="2" t="s">
        <v>616</v>
      </c>
      <c r="G40" s="4" t="s">
        <v>497</v>
      </c>
      <c r="H40" s="4" t="s">
        <v>519</v>
      </c>
      <c r="I40" s="4" t="s">
        <v>615</v>
      </c>
      <c r="J40" s="2" t="s">
        <v>489</v>
      </c>
      <c r="K40" s="70" t="str">
        <f t="shared" si="0"/>
        <v>(帯広第一中)</v>
      </c>
    </row>
    <row r="41" spans="1:11" ht="14.25" thickBot="1">
      <c r="A41" s="82">
        <v>39</v>
      </c>
      <c r="B41" s="55">
        <v>5</v>
      </c>
      <c r="C41" s="55" t="s">
        <v>23</v>
      </c>
      <c r="D41" s="55" t="s">
        <v>498</v>
      </c>
      <c r="E41" s="55" t="s">
        <v>520</v>
      </c>
      <c r="F41" s="56" t="s">
        <v>615</v>
      </c>
      <c r="G41" s="55" t="s">
        <v>499</v>
      </c>
      <c r="H41" s="55" t="s">
        <v>521</v>
      </c>
      <c r="I41" s="55" t="s">
        <v>615</v>
      </c>
      <c r="J41" s="56" t="s">
        <v>482</v>
      </c>
      <c r="K41" s="83" t="str">
        <f t="shared" si="0"/>
        <v>(芽室中)</v>
      </c>
    </row>
    <row r="42" spans="1:11" ht="13.5">
      <c r="A42" s="40">
        <v>40</v>
      </c>
      <c r="B42" s="60">
        <v>1</v>
      </c>
      <c r="C42" s="60" t="s">
        <v>552</v>
      </c>
      <c r="D42" s="60" t="s">
        <v>666</v>
      </c>
      <c r="E42" s="60" t="s">
        <v>544</v>
      </c>
      <c r="F42" s="66" t="s">
        <v>616</v>
      </c>
      <c r="G42" s="60" t="s">
        <v>699</v>
      </c>
      <c r="H42" s="60" t="s">
        <v>545</v>
      </c>
      <c r="I42" s="60" t="s">
        <v>616</v>
      </c>
      <c r="J42" s="66" t="s">
        <v>550</v>
      </c>
      <c r="K42" s="68" t="str">
        <f t="shared" si="0"/>
        <v>(釧路富原中)</v>
      </c>
    </row>
    <row r="43" spans="1:11" ht="13.5">
      <c r="A43" s="69">
        <v>41</v>
      </c>
      <c r="B43" s="4">
        <v>2</v>
      </c>
      <c r="C43" s="4" t="s">
        <v>552</v>
      </c>
      <c r="D43" s="4" t="s">
        <v>667</v>
      </c>
      <c r="E43" s="4" t="s">
        <v>546</v>
      </c>
      <c r="F43" s="2" t="s">
        <v>615</v>
      </c>
      <c r="G43" s="4" t="s">
        <v>700</v>
      </c>
      <c r="H43" s="4" t="s">
        <v>547</v>
      </c>
      <c r="I43" s="4" t="s">
        <v>615</v>
      </c>
      <c r="J43" s="2" t="s">
        <v>551</v>
      </c>
      <c r="K43" s="70" t="str">
        <f t="shared" si="0"/>
        <v>(厚岸太田中)</v>
      </c>
    </row>
    <row r="44" spans="1:11" ht="14.25" thickBot="1">
      <c r="A44" s="71">
        <v>42</v>
      </c>
      <c r="B44" s="72">
        <v>3</v>
      </c>
      <c r="C44" s="72" t="s">
        <v>552</v>
      </c>
      <c r="D44" s="72" t="s">
        <v>668</v>
      </c>
      <c r="E44" s="72" t="s">
        <v>548</v>
      </c>
      <c r="F44" s="81" t="s">
        <v>616</v>
      </c>
      <c r="G44" s="72" t="s">
        <v>701</v>
      </c>
      <c r="H44" s="72" t="s">
        <v>549</v>
      </c>
      <c r="I44" s="72" t="s">
        <v>616</v>
      </c>
      <c r="J44" s="81" t="s">
        <v>538</v>
      </c>
      <c r="K44" s="80" t="str">
        <f t="shared" si="0"/>
        <v>(中標津中)</v>
      </c>
    </row>
    <row r="45" spans="1:11" ht="13.5">
      <c r="A45" s="84">
        <v>43</v>
      </c>
      <c r="B45" s="57">
        <v>1</v>
      </c>
      <c r="C45" s="57" t="s">
        <v>12</v>
      </c>
      <c r="D45" s="57" t="s">
        <v>705</v>
      </c>
      <c r="E45" s="57" t="s">
        <v>572</v>
      </c>
      <c r="F45" s="10" t="s">
        <v>616</v>
      </c>
      <c r="G45" s="57" t="s">
        <v>573</v>
      </c>
      <c r="H45" s="57" t="s">
        <v>574</v>
      </c>
      <c r="I45" s="57" t="s">
        <v>616</v>
      </c>
      <c r="J45" s="10" t="s">
        <v>723</v>
      </c>
      <c r="K45" s="85" t="str">
        <f>"("&amp;J45&amp;$M$1&amp;")"</f>
        <v>(伊達達南中)</v>
      </c>
    </row>
    <row r="46" spans="1:11" ht="13.5">
      <c r="A46" s="69">
        <v>44</v>
      </c>
      <c r="B46" s="4">
        <v>2</v>
      </c>
      <c r="C46" s="4" t="s">
        <v>12</v>
      </c>
      <c r="D46" s="4" t="s">
        <v>575</v>
      </c>
      <c r="E46" s="4" t="s">
        <v>576</v>
      </c>
      <c r="F46" s="2" t="s">
        <v>616</v>
      </c>
      <c r="G46" s="4" t="s">
        <v>577</v>
      </c>
      <c r="H46" s="4" t="s">
        <v>578</v>
      </c>
      <c r="I46" s="4" t="s">
        <v>616</v>
      </c>
      <c r="J46" s="2" t="s">
        <v>724</v>
      </c>
      <c r="K46" s="70" t="str">
        <f t="shared" si="0"/>
        <v>(登別鷲別中)</v>
      </c>
    </row>
    <row r="47" spans="1:11" ht="13.5">
      <c r="A47" s="69">
        <v>45</v>
      </c>
      <c r="B47" s="4">
        <v>3</v>
      </c>
      <c r="C47" s="4" t="s">
        <v>12</v>
      </c>
      <c r="D47" s="4" t="s">
        <v>579</v>
      </c>
      <c r="E47" s="4" t="s">
        <v>580</v>
      </c>
      <c r="F47" s="2" t="s">
        <v>616</v>
      </c>
      <c r="G47" s="4" t="s">
        <v>581</v>
      </c>
      <c r="H47" s="4" t="s">
        <v>582</v>
      </c>
      <c r="I47" s="4" t="s">
        <v>616</v>
      </c>
      <c r="J47" s="2" t="s">
        <v>566</v>
      </c>
      <c r="K47" s="70" t="str">
        <f t="shared" si="0"/>
        <v>(虻田中)</v>
      </c>
    </row>
    <row r="48" spans="1:11" ht="13.5">
      <c r="A48" s="69">
        <v>46</v>
      </c>
      <c r="B48" s="4">
        <v>4</v>
      </c>
      <c r="C48" s="4" t="s">
        <v>12</v>
      </c>
      <c r="D48" s="4" t="s">
        <v>583</v>
      </c>
      <c r="E48" s="4" t="s">
        <v>584</v>
      </c>
      <c r="F48" s="2" t="s">
        <v>616</v>
      </c>
      <c r="G48" s="4" t="s">
        <v>585</v>
      </c>
      <c r="H48" s="4" t="s">
        <v>586</v>
      </c>
      <c r="I48" s="4" t="s">
        <v>616</v>
      </c>
      <c r="J48" s="2" t="s">
        <v>571</v>
      </c>
      <c r="K48" s="70" t="str">
        <f t="shared" si="0"/>
        <v>(室蘭東明中)</v>
      </c>
    </row>
    <row r="49" spans="1:11" ht="13.5">
      <c r="A49" s="69">
        <v>47</v>
      </c>
      <c r="B49" s="4"/>
      <c r="C49" s="4"/>
      <c r="D49" s="4"/>
      <c r="E49" s="4"/>
      <c r="F49" s="2"/>
      <c r="G49" s="4"/>
      <c r="H49" s="4"/>
      <c r="I49" s="4"/>
      <c r="J49" s="2"/>
      <c r="K49" s="70" t="str">
        <f t="shared" si="0"/>
        <v>(中)</v>
      </c>
    </row>
    <row r="50" spans="1:11" ht="13.5">
      <c r="A50" s="69">
        <v>48</v>
      </c>
      <c r="B50" s="4"/>
      <c r="C50" s="4"/>
      <c r="D50" s="4"/>
      <c r="E50" s="4"/>
      <c r="F50" s="2"/>
      <c r="G50" s="4"/>
      <c r="H50" s="4"/>
      <c r="I50" s="4"/>
      <c r="J50" s="2"/>
      <c r="K50" s="70" t="str">
        <f t="shared" si="0"/>
        <v>(中)</v>
      </c>
    </row>
    <row r="51" spans="1:11" ht="13.5">
      <c r="A51" s="69">
        <v>49</v>
      </c>
      <c r="B51" s="4"/>
      <c r="C51" s="4"/>
      <c r="D51" s="4"/>
      <c r="E51" s="4"/>
      <c r="F51" s="2"/>
      <c r="G51" s="4"/>
      <c r="H51" s="4"/>
      <c r="I51" s="4"/>
      <c r="J51" s="2"/>
      <c r="K51" s="70" t="str">
        <f t="shared" si="0"/>
        <v>(中)</v>
      </c>
    </row>
    <row r="52" spans="1:11" ht="13.5">
      <c r="A52" s="69">
        <v>50</v>
      </c>
      <c r="B52" s="4"/>
      <c r="C52" s="4"/>
      <c r="D52" s="4"/>
      <c r="E52" s="4"/>
      <c r="F52" s="2"/>
      <c r="G52" s="4"/>
      <c r="H52" s="4"/>
      <c r="I52" s="4"/>
      <c r="J52" s="2"/>
      <c r="K52" s="70" t="str">
        <f t="shared" si="0"/>
        <v>(中)</v>
      </c>
    </row>
    <row r="53" spans="1:11" ht="13.5">
      <c r="A53" s="69">
        <v>51</v>
      </c>
      <c r="B53" s="4"/>
      <c r="C53" s="4"/>
      <c r="D53" s="4"/>
      <c r="E53" s="4"/>
      <c r="F53" s="2"/>
      <c r="G53" s="4"/>
      <c r="H53" s="4"/>
      <c r="I53" s="4"/>
      <c r="J53" s="2"/>
      <c r="K53" s="70" t="str">
        <f t="shared" si="0"/>
        <v>(中)</v>
      </c>
    </row>
    <row r="54" spans="1:11" ht="13.5">
      <c r="A54" s="69">
        <v>52</v>
      </c>
      <c r="B54" s="4"/>
      <c r="C54" s="4"/>
      <c r="D54" s="4"/>
      <c r="E54" s="4"/>
      <c r="F54" s="2"/>
      <c r="G54" s="4"/>
      <c r="H54" s="4"/>
      <c r="I54" s="4"/>
      <c r="J54" s="2"/>
      <c r="K54" s="70" t="str">
        <f t="shared" si="0"/>
        <v>(中)</v>
      </c>
    </row>
    <row r="55" spans="1:11" ht="13.5">
      <c r="A55" s="69">
        <v>53</v>
      </c>
      <c r="B55" s="4"/>
      <c r="C55" s="4"/>
      <c r="D55" s="4"/>
      <c r="E55" s="4"/>
      <c r="F55" s="2"/>
      <c r="G55" s="4"/>
      <c r="H55" s="4"/>
      <c r="I55" s="4"/>
      <c r="J55" s="2"/>
      <c r="K55" s="70" t="str">
        <f t="shared" si="0"/>
        <v>(中)</v>
      </c>
    </row>
    <row r="56" spans="1:11" ht="13.5">
      <c r="A56" s="69">
        <v>54</v>
      </c>
      <c r="B56" s="4"/>
      <c r="C56" s="4"/>
      <c r="D56" s="4"/>
      <c r="E56" s="4"/>
      <c r="F56" s="2"/>
      <c r="G56" s="4"/>
      <c r="H56" s="4"/>
      <c r="I56" s="4"/>
      <c r="J56" s="2"/>
      <c r="K56" s="70" t="str">
        <f t="shared" si="0"/>
        <v>(中)</v>
      </c>
    </row>
    <row r="57" spans="1:11" ht="13.5">
      <c r="A57" s="69">
        <v>55</v>
      </c>
      <c r="B57" s="4"/>
      <c r="C57" s="4"/>
      <c r="D57" s="4"/>
      <c r="E57" s="4"/>
      <c r="F57" s="2"/>
      <c r="G57" s="4"/>
      <c r="H57" s="4"/>
      <c r="I57" s="4"/>
      <c r="J57" s="2"/>
      <c r="K57" s="70" t="str">
        <f t="shared" si="0"/>
        <v>(中)</v>
      </c>
    </row>
    <row r="58" spans="1:11" ht="13.5">
      <c r="A58" s="69">
        <v>56</v>
      </c>
      <c r="B58" s="4"/>
      <c r="C58" s="4"/>
      <c r="D58" s="4"/>
      <c r="E58" s="4"/>
      <c r="F58" s="2"/>
      <c r="G58" s="4"/>
      <c r="H58" s="4"/>
      <c r="I58" s="4"/>
      <c r="J58" s="2"/>
      <c r="K58" s="70" t="str">
        <f t="shared" si="0"/>
        <v>(中)</v>
      </c>
    </row>
    <row r="59" spans="1:11" ht="13.5">
      <c r="A59" s="69">
        <v>57</v>
      </c>
      <c r="B59" s="4"/>
      <c r="C59" s="4"/>
      <c r="D59" s="4"/>
      <c r="E59" s="4"/>
      <c r="F59" s="2"/>
      <c r="G59" s="4"/>
      <c r="H59" s="4"/>
      <c r="I59" s="4"/>
      <c r="J59" s="2"/>
      <c r="K59" s="70" t="str">
        <f t="shared" si="0"/>
        <v>(中)</v>
      </c>
    </row>
    <row r="60" spans="1:11" ht="13.5">
      <c r="A60" s="69">
        <v>58</v>
      </c>
      <c r="B60" s="4"/>
      <c r="C60" s="4"/>
      <c r="D60" s="4"/>
      <c r="E60" s="4"/>
      <c r="F60" s="2"/>
      <c r="G60" s="4"/>
      <c r="H60" s="4"/>
      <c r="I60" s="4"/>
      <c r="J60" s="2"/>
      <c r="K60" s="70" t="str">
        <f t="shared" si="0"/>
        <v>(中)</v>
      </c>
    </row>
    <row r="61" spans="1:11" ht="13.5">
      <c r="A61" s="69">
        <v>59</v>
      </c>
      <c r="B61" s="4"/>
      <c r="C61" s="4"/>
      <c r="D61" s="4"/>
      <c r="E61" s="4"/>
      <c r="F61" s="2"/>
      <c r="G61" s="4"/>
      <c r="H61" s="4"/>
      <c r="I61" s="4"/>
      <c r="J61" s="2"/>
      <c r="K61" s="70" t="str">
        <f t="shared" si="0"/>
        <v>(中)</v>
      </c>
    </row>
    <row r="62" spans="1:11" ht="14.25" thickBot="1">
      <c r="A62" s="71">
        <v>60</v>
      </c>
      <c r="B62" s="72"/>
      <c r="C62" s="72"/>
      <c r="D62" s="72"/>
      <c r="E62" s="72"/>
      <c r="F62" s="81"/>
      <c r="G62" s="72"/>
      <c r="H62" s="72"/>
      <c r="I62" s="72"/>
      <c r="J62" s="81"/>
      <c r="K62" s="80" t="str">
        <f t="shared" si="0"/>
        <v>(中)</v>
      </c>
    </row>
    <row r="63" spans="2:10" ht="13.5">
      <c r="B63" s="3"/>
      <c r="E63" s="3"/>
      <c r="F63" s="5"/>
      <c r="J63" s="5"/>
    </row>
    <row r="64" spans="2:10" ht="13.5">
      <c r="B64" s="3"/>
      <c r="E64" s="3"/>
      <c r="F64" s="5"/>
      <c r="J64" s="5"/>
    </row>
    <row r="65" spans="2:10" ht="13.5">
      <c r="B65" s="3"/>
      <c r="E65" s="3"/>
      <c r="F65" s="5"/>
      <c r="J65" s="5"/>
    </row>
    <row r="66" spans="2:10" ht="13.5">
      <c r="B66" s="3"/>
      <c r="E66" s="3"/>
      <c r="F66" s="5"/>
      <c r="J66" s="5"/>
    </row>
    <row r="67" spans="2:10" ht="13.5">
      <c r="B67" s="3"/>
      <c r="E67" s="3"/>
      <c r="F67" s="5"/>
      <c r="J67" s="5"/>
    </row>
    <row r="68" spans="2:10" ht="13.5">
      <c r="B68" s="3"/>
      <c r="E68" s="3"/>
      <c r="F68" s="5"/>
      <c r="J68" s="5"/>
    </row>
    <row r="69" spans="2:10" ht="13.5">
      <c r="B69" s="3"/>
      <c r="E69" s="3"/>
      <c r="F69" s="5"/>
      <c r="J69" s="5"/>
    </row>
    <row r="70" spans="2:10" ht="13.5">
      <c r="B70" s="3"/>
      <c r="E70" s="3"/>
      <c r="F70" s="5"/>
      <c r="J70" s="5"/>
    </row>
    <row r="71" spans="2:10" ht="13.5">
      <c r="B71" s="3"/>
      <c r="E71" s="3"/>
      <c r="F71" s="5"/>
      <c r="J71" s="5"/>
    </row>
    <row r="72" spans="2:10" ht="13.5">
      <c r="B72" s="3"/>
      <c r="E72" s="3"/>
      <c r="F72" s="5"/>
      <c r="J72" s="5"/>
    </row>
    <row r="73" spans="2:10" ht="13.5">
      <c r="B73" s="3"/>
      <c r="E73" s="3"/>
      <c r="F73" s="5"/>
      <c r="J73" s="5"/>
    </row>
    <row r="74" spans="2:10" ht="13.5">
      <c r="B74" s="3"/>
      <c r="E74" s="3"/>
      <c r="F74" s="5"/>
      <c r="J74" s="5"/>
    </row>
    <row r="75" spans="2:10" ht="13.5">
      <c r="B75" s="3"/>
      <c r="E75" s="3"/>
      <c r="F75" s="5"/>
      <c r="J75" s="5"/>
    </row>
    <row r="76" spans="2:10" ht="13.5">
      <c r="B76" s="3"/>
      <c r="E76" s="3"/>
      <c r="F76" s="5"/>
      <c r="J76" s="5"/>
    </row>
    <row r="77" spans="2:10" ht="13.5">
      <c r="B77" s="3"/>
      <c r="E77" s="3"/>
      <c r="F77" s="5"/>
      <c r="J77" s="5"/>
    </row>
    <row r="78" spans="2:10" ht="13.5">
      <c r="B78" s="3"/>
      <c r="E78" s="3"/>
      <c r="F78" s="5"/>
      <c r="J78" s="5"/>
    </row>
    <row r="79" spans="2:10" ht="13.5">
      <c r="B79" s="3"/>
      <c r="E79" s="3"/>
      <c r="F79" s="5"/>
      <c r="J79" s="5"/>
    </row>
    <row r="80" spans="2:10" ht="13.5">
      <c r="B80" s="3"/>
      <c r="E80" s="3"/>
      <c r="F80" s="5"/>
      <c r="J80" s="5"/>
    </row>
    <row r="81" spans="2:10" ht="13.5">
      <c r="B81" s="3"/>
      <c r="E81" s="3"/>
      <c r="F81" s="5"/>
      <c r="J81" s="5"/>
    </row>
    <row r="82" spans="2:10" ht="13.5">
      <c r="B82" s="3"/>
      <c r="E82" s="3"/>
      <c r="F82" s="5"/>
      <c r="J82" s="5"/>
    </row>
    <row r="83" spans="2:10" ht="13.5">
      <c r="B83" s="3"/>
      <c r="E83" s="3"/>
      <c r="F83" s="5"/>
      <c r="J83" s="5"/>
    </row>
    <row r="84" spans="2:10" ht="13.5">
      <c r="B84" s="3"/>
      <c r="E84" s="3"/>
      <c r="F84" s="5"/>
      <c r="J84" s="5"/>
    </row>
    <row r="85" spans="2:10" ht="13.5">
      <c r="B85" s="3"/>
      <c r="E85" s="3"/>
      <c r="F85" s="5"/>
      <c r="J85" s="5"/>
    </row>
    <row r="86" spans="2:10" ht="13.5">
      <c r="B86" s="3"/>
      <c r="E86" s="3"/>
      <c r="F86" s="5"/>
      <c r="J86" s="5"/>
    </row>
    <row r="87" spans="2:10" ht="13.5">
      <c r="B87" s="3"/>
      <c r="E87" s="3"/>
      <c r="F87" s="5"/>
      <c r="J87" s="5"/>
    </row>
    <row r="88" spans="2:10" ht="13.5">
      <c r="B88" s="3"/>
      <c r="E88" s="3"/>
      <c r="F88" s="5"/>
      <c r="J88" s="5"/>
    </row>
    <row r="89" spans="2:10" ht="13.5">
      <c r="B89" s="3"/>
      <c r="E89" s="3"/>
      <c r="F89" s="5"/>
      <c r="J89" s="5"/>
    </row>
    <row r="90" spans="2:10" ht="13.5">
      <c r="B90" s="3"/>
      <c r="E90" s="3"/>
      <c r="F90" s="5"/>
      <c r="J90" s="5"/>
    </row>
    <row r="91" spans="2:10" ht="13.5">
      <c r="B91" s="3"/>
      <c r="E91" s="3"/>
      <c r="F91" s="5"/>
      <c r="J91" s="5"/>
    </row>
    <row r="92" spans="2:10" ht="13.5">
      <c r="B92" s="3"/>
      <c r="E92" s="3"/>
      <c r="F92" s="5"/>
      <c r="J92" s="5"/>
    </row>
    <row r="93" spans="2:10" ht="13.5">
      <c r="B93" s="3"/>
      <c r="E93" s="3"/>
      <c r="F93" s="5"/>
      <c r="J93" s="5"/>
    </row>
    <row r="94" spans="2:10" ht="13.5">
      <c r="B94" s="3"/>
      <c r="E94" s="3"/>
      <c r="F94" s="5"/>
      <c r="J94" s="5"/>
    </row>
    <row r="95" spans="2:10" ht="13.5">
      <c r="B95" s="3"/>
      <c r="E95" s="3"/>
      <c r="F95" s="5"/>
      <c r="J95" s="5"/>
    </row>
    <row r="96" spans="2:10" ht="13.5">
      <c r="B96" s="3"/>
      <c r="E96" s="3"/>
      <c r="F96" s="5"/>
      <c r="J96" s="5"/>
    </row>
    <row r="97" spans="2:10" ht="13.5">
      <c r="B97" s="3"/>
      <c r="E97" s="3"/>
      <c r="F97" s="5"/>
      <c r="J97" s="5"/>
    </row>
    <row r="98" spans="2:10" ht="13.5">
      <c r="B98" s="3"/>
      <c r="E98" s="3"/>
      <c r="F98" s="5"/>
      <c r="J98" s="5"/>
    </row>
    <row r="99" spans="2:10" ht="13.5">
      <c r="B99" s="3"/>
      <c r="E99" s="3"/>
      <c r="F99" s="5"/>
      <c r="J99" s="5"/>
    </row>
    <row r="100" spans="2:10" ht="13.5">
      <c r="B100" s="3"/>
      <c r="E100" s="3"/>
      <c r="F100" s="5"/>
      <c r="J100" s="5"/>
    </row>
    <row r="101" spans="2:10" ht="13.5">
      <c r="B101" s="3"/>
      <c r="E101" s="3"/>
      <c r="F101" s="5"/>
      <c r="J101" s="5"/>
    </row>
    <row r="102" spans="2:10" ht="13.5">
      <c r="B102" s="3"/>
      <c r="E102" s="3"/>
      <c r="F102" s="5"/>
      <c r="J102" s="5"/>
    </row>
    <row r="103" spans="2:10" ht="13.5">
      <c r="B103" s="3"/>
      <c r="E103" s="3"/>
      <c r="F103" s="5"/>
      <c r="J103" s="5"/>
    </row>
    <row r="104" spans="2:10" ht="13.5">
      <c r="B104" s="3"/>
      <c r="E104" s="3"/>
      <c r="F104" s="5"/>
      <c r="J104" s="5"/>
    </row>
    <row r="105" spans="2:10" ht="13.5">
      <c r="B105" s="3"/>
      <c r="E105" s="3"/>
      <c r="F105" s="5"/>
      <c r="J105" s="5"/>
    </row>
    <row r="106" spans="2:10" ht="13.5">
      <c r="B106" s="3"/>
      <c r="E106" s="3"/>
      <c r="F106" s="5"/>
      <c r="J106" s="5"/>
    </row>
    <row r="107" spans="2:10" ht="13.5">
      <c r="B107" s="3"/>
      <c r="E107" s="3"/>
      <c r="F107" s="5"/>
      <c r="J107" s="5"/>
    </row>
    <row r="108" spans="2:10" ht="13.5">
      <c r="B108" s="3"/>
      <c r="E108" s="3"/>
      <c r="F108" s="5"/>
      <c r="J108" s="5"/>
    </row>
    <row r="109" spans="2:10" ht="13.5">
      <c r="B109" s="3"/>
      <c r="E109" s="3"/>
      <c r="F109" s="5"/>
      <c r="J109" s="5"/>
    </row>
    <row r="110" spans="2:10" ht="13.5">
      <c r="B110" s="3"/>
      <c r="E110" s="3"/>
      <c r="F110" s="5"/>
      <c r="J110" s="5"/>
    </row>
    <row r="111" spans="2:10" ht="13.5">
      <c r="B111" s="3"/>
      <c r="E111" s="3"/>
      <c r="F111" s="5"/>
      <c r="J111" s="5"/>
    </row>
    <row r="112" spans="2:10" ht="13.5">
      <c r="B112" s="3"/>
      <c r="E112" s="3"/>
      <c r="F112" s="5"/>
      <c r="J112" s="5"/>
    </row>
    <row r="113" spans="2:10" ht="13.5">
      <c r="B113" s="3"/>
      <c r="E113" s="3"/>
      <c r="F113" s="5"/>
      <c r="J113" s="5"/>
    </row>
    <row r="114" spans="2:10" ht="13.5">
      <c r="B114" s="3"/>
      <c r="E114" s="3"/>
      <c r="F114" s="5"/>
      <c r="J114" s="5"/>
    </row>
    <row r="115" spans="2:10" ht="13.5">
      <c r="B115" s="3"/>
      <c r="E115" s="3"/>
      <c r="F115" s="5"/>
      <c r="J115" s="5"/>
    </row>
    <row r="116" spans="2:10" ht="13.5">
      <c r="B116" s="3"/>
      <c r="E116" s="3"/>
      <c r="F116" s="5"/>
      <c r="J116" s="5"/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3">
      <selection activeCell="D10" sqref="D10"/>
    </sheetView>
  </sheetViews>
  <sheetFormatPr defaultColWidth="9.00390625" defaultRowHeight="13.5"/>
  <cols>
    <col min="1" max="2" width="4.00390625" style="5" customWidth="1"/>
    <col min="3" max="3" width="6.25390625" style="5" customWidth="1"/>
    <col min="4" max="4" width="13.125" style="5" customWidth="1"/>
    <col min="5" max="5" width="11.00390625" style="5" customWidth="1"/>
    <col min="6" max="6" width="4.50390625" style="3" customWidth="1"/>
    <col min="7" max="7" width="13.125" style="5" customWidth="1"/>
    <col min="8" max="8" width="11.00390625" style="5" customWidth="1"/>
    <col min="9" max="9" width="4.50390625" style="5" customWidth="1"/>
    <col min="10" max="10" width="7.75390625" style="3" customWidth="1"/>
    <col min="11" max="11" width="11.00390625" style="5" customWidth="1"/>
    <col min="12" max="16384" width="9.00390625" style="5" customWidth="1"/>
  </cols>
  <sheetData>
    <row r="1" spans="1:13" ht="14.25" thickBot="1">
      <c r="A1" s="11">
        <v>1</v>
      </c>
      <c r="B1" s="11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11">
        <v>8</v>
      </c>
      <c r="I1" s="11">
        <v>9</v>
      </c>
      <c r="J1" s="11">
        <v>10</v>
      </c>
      <c r="K1" s="11">
        <v>11</v>
      </c>
      <c r="M1" s="43" t="s">
        <v>5</v>
      </c>
    </row>
    <row r="2" spans="1:11" ht="14.25" thickBot="1">
      <c r="A2" s="86" t="s">
        <v>9</v>
      </c>
      <c r="B2" s="87" t="s">
        <v>7</v>
      </c>
      <c r="C2" s="87" t="s">
        <v>4</v>
      </c>
      <c r="D2" s="87" t="s">
        <v>1</v>
      </c>
      <c r="E2" s="87" t="s">
        <v>13</v>
      </c>
      <c r="F2" s="88" t="s">
        <v>2</v>
      </c>
      <c r="G2" s="87" t="s">
        <v>1</v>
      </c>
      <c r="H2" s="87" t="s">
        <v>13</v>
      </c>
      <c r="I2" s="87" t="s">
        <v>2</v>
      </c>
      <c r="J2" s="88" t="s">
        <v>3</v>
      </c>
      <c r="K2" s="89" t="s">
        <v>6</v>
      </c>
    </row>
    <row r="3" spans="1:13" ht="13.5">
      <c r="A3" s="40">
        <v>1</v>
      </c>
      <c r="B3" s="60">
        <v>1</v>
      </c>
      <c r="C3" s="60" t="s">
        <v>14</v>
      </c>
      <c r="D3" s="61" t="s">
        <v>62</v>
      </c>
      <c r="E3" s="62" t="s">
        <v>617</v>
      </c>
      <c r="F3" s="63" t="s">
        <v>616</v>
      </c>
      <c r="G3" s="64" t="s">
        <v>679</v>
      </c>
      <c r="H3" s="65" t="s">
        <v>618</v>
      </c>
      <c r="I3" s="66" t="s">
        <v>616</v>
      </c>
      <c r="J3" s="67" t="s">
        <v>46</v>
      </c>
      <c r="K3" s="68" t="str">
        <f>"("&amp;J3&amp;$M$1&amp;")"</f>
        <v>(森砂原中)</v>
      </c>
      <c r="M3" s="5" t="s">
        <v>14</v>
      </c>
    </row>
    <row r="4" spans="1:13" ht="13.5">
      <c r="A4" s="69">
        <v>2</v>
      </c>
      <c r="B4" s="4">
        <v>2</v>
      </c>
      <c r="C4" s="4" t="s">
        <v>14</v>
      </c>
      <c r="D4" s="50" t="s">
        <v>63</v>
      </c>
      <c r="E4" s="51" t="s">
        <v>619</v>
      </c>
      <c r="F4" s="52" t="s">
        <v>616</v>
      </c>
      <c r="G4" s="53" t="s">
        <v>680</v>
      </c>
      <c r="H4" s="54" t="s">
        <v>620</v>
      </c>
      <c r="I4" s="10" t="s">
        <v>615</v>
      </c>
      <c r="J4" s="46" t="s">
        <v>57</v>
      </c>
      <c r="K4" s="70" t="str">
        <f aca="true" t="shared" si="0" ref="K4:K62">"("&amp;J4&amp;$M$1&amp;")"</f>
        <v>(遺愛女子中)</v>
      </c>
      <c r="M4" s="5" t="s">
        <v>15</v>
      </c>
    </row>
    <row r="5" spans="1:13" ht="14.25" thickBot="1">
      <c r="A5" s="71">
        <v>3</v>
      </c>
      <c r="B5" s="72">
        <v>3</v>
      </c>
      <c r="C5" s="72" t="s">
        <v>14</v>
      </c>
      <c r="D5" s="73" t="s">
        <v>64</v>
      </c>
      <c r="E5" s="74" t="s">
        <v>621</v>
      </c>
      <c r="F5" s="75" t="s">
        <v>615</v>
      </c>
      <c r="G5" s="76" t="s">
        <v>65</v>
      </c>
      <c r="H5" s="77" t="s">
        <v>622</v>
      </c>
      <c r="I5" s="78" t="s">
        <v>615</v>
      </c>
      <c r="J5" s="79" t="s">
        <v>46</v>
      </c>
      <c r="K5" s="80" t="str">
        <f t="shared" si="0"/>
        <v>(森砂原中)</v>
      </c>
      <c r="M5" s="5" t="s">
        <v>16</v>
      </c>
    </row>
    <row r="6" spans="1:13" ht="13.5">
      <c r="A6" s="84">
        <v>4</v>
      </c>
      <c r="B6" s="57">
        <v>1</v>
      </c>
      <c r="C6" s="57" t="s">
        <v>15</v>
      </c>
      <c r="D6" s="58" t="s">
        <v>106</v>
      </c>
      <c r="E6" s="58" t="s">
        <v>114</v>
      </c>
      <c r="F6" s="59" t="s">
        <v>615</v>
      </c>
      <c r="G6" s="58" t="s">
        <v>107</v>
      </c>
      <c r="H6" s="58" t="s">
        <v>115</v>
      </c>
      <c r="I6" s="10" t="s">
        <v>615</v>
      </c>
      <c r="J6" s="10" t="s">
        <v>112</v>
      </c>
      <c r="K6" s="85" t="str">
        <f t="shared" si="0"/>
        <v>(平取中)</v>
      </c>
      <c r="M6" s="5" t="s">
        <v>17</v>
      </c>
    </row>
    <row r="7" spans="1:13" ht="13.5">
      <c r="A7" s="69">
        <v>5</v>
      </c>
      <c r="B7" s="4">
        <v>2</v>
      </c>
      <c r="C7" s="4" t="s">
        <v>15</v>
      </c>
      <c r="D7" s="4" t="s">
        <v>108</v>
      </c>
      <c r="E7" s="4" t="s">
        <v>116</v>
      </c>
      <c r="F7" s="2" t="s">
        <v>616</v>
      </c>
      <c r="G7" s="4" t="s">
        <v>109</v>
      </c>
      <c r="H7" s="4" t="s">
        <v>117</v>
      </c>
      <c r="I7" s="4" t="s">
        <v>616</v>
      </c>
      <c r="J7" s="2" t="s">
        <v>113</v>
      </c>
      <c r="K7" s="70" t="str">
        <f t="shared" si="0"/>
        <v>(静内第三中)</v>
      </c>
      <c r="M7" s="5" t="s">
        <v>18</v>
      </c>
    </row>
    <row r="8" spans="1:13" ht="14.25" thickBot="1">
      <c r="A8" s="82">
        <v>6</v>
      </c>
      <c r="B8" s="55">
        <v>3</v>
      </c>
      <c r="C8" s="55" t="s">
        <v>15</v>
      </c>
      <c r="D8" s="55" t="s">
        <v>110</v>
      </c>
      <c r="E8" s="55" t="s">
        <v>118</v>
      </c>
      <c r="F8" s="56" t="s">
        <v>616</v>
      </c>
      <c r="G8" s="55" t="s">
        <v>111</v>
      </c>
      <c r="H8" s="55" t="s">
        <v>119</v>
      </c>
      <c r="I8" s="55" t="s">
        <v>615</v>
      </c>
      <c r="J8" s="56" t="s">
        <v>113</v>
      </c>
      <c r="K8" s="83" t="str">
        <f t="shared" si="0"/>
        <v>(静内第三中)</v>
      </c>
      <c r="M8" s="5" t="s">
        <v>19</v>
      </c>
    </row>
    <row r="9" spans="1:13" ht="13.5">
      <c r="A9" s="40">
        <v>7</v>
      </c>
      <c r="B9" s="60">
        <v>1</v>
      </c>
      <c r="C9" s="60" t="s">
        <v>16</v>
      </c>
      <c r="D9" s="60" t="s">
        <v>669</v>
      </c>
      <c r="E9" s="60" t="s">
        <v>136</v>
      </c>
      <c r="F9" s="66" t="s">
        <v>616</v>
      </c>
      <c r="G9" s="60" t="s">
        <v>681</v>
      </c>
      <c r="H9" s="60" t="s">
        <v>137</v>
      </c>
      <c r="I9" s="60" t="s">
        <v>616</v>
      </c>
      <c r="J9" s="66" t="s">
        <v>134</v>
      </c>
      <c r="K9" s="68" t="str">
        <f t="shared" si="0"/>
        <v>(小樽銭函中)</v>
      </c>
      <c r="M9" s="5" t="s">
        <v>20</v>
      </c>
    </row>
    <row r="10" spans="1:13" ht="13.5">
      <c r="A10" s="69">
        <v>8</v>
      </c>
      <c r="B10" s="4">
        <v>2</v>
      </c>
      <c r="C10" s="4" t="s">
        <v>16</v>
      </c>
      <c r="D10" s="4" t="s">
        <v>670</v>
      </c>
      <c r="E10" s="4" t="s">
        <v>138</v>
      </c>
      <c r="F10" s="2" t="s">
        <v>616</v>
      </c>
      <c r="G10" s="4" t="s">
        <v>682</v>
      </c>
      <c r="H10" s="4" t="s">
        <v>139</v>
      </c>
      <c r="I10" s="4" t="s">
        <v>616</v>
      </c>
      <c r="J10" s="2" t="s">
        <v>142</v>
      </c>
      <c r="K10" s="70" t="str">
        <f t="shared" si="0"/>
        <v>(小樽長橋中)</v>
      </c>
      <c r="M10" s="5" t="s">
        <v>21</v>
      </c>
    </row>
    <row r="11" spans="1:13" ht="14.25" thickBot="1">
      <c r="A11" s="71">
        <v>9</v>
      </c>
      <c r="B11" s="72">
        <v>3</v>
      </c>
      <c r="C11" s="72" t="s">
        <v>16</v>
      </c>
      <c r="D11" s="72" t="s">
        <v>671</v>
      </c>
      <c r="E11" s="72" t="s">
        <v>140</v>
      </c>
      <c r="F11" s="81" t="s">
        <v>616</v>
      </c>
      <c r="G11" s="72" t="s">
        <v>683</v>
      </c>
      <c r="H11" s="72" t="s">
        <v>141</v>
      </c>
      <c r="I11" s="72" t="s">
        <v>615</v>
      </c>
      <c r="J11" s="81" t="s">
        <v>134</v>
      </c>
      <c r="K11" s="80" t="str">
        <f t="shared" si="0"/>
        <v>(小樽銭函中)</v>
      </c>
      <c r="M11" s="5" t="s">
        <v>22</v>
      </c>
    </row>
    <row r="12" spans="1:13" ht="13.5">
      <c r="A12" s="84">
        <v>10</v>
      </c>
      <c r="B12" s="57">
        <v>1</v>
      </c>
      <c r="C12" s="57" t="s">
        <v>17</v>
      </c>
      <c r="D12" s="57" t="s">
        <v>233</v>
      </c>
      <c r="E12" s="57" t="s">
        <v>234</v>
      </c>
      <c r="F12" s="10" t="s">
        <v>616</v>
      </c>
      <c r="G12" s="57" t="s">
        <v>235</v>
      </c>
      <c r="H12" s="57" t="s">
        <v>236</v>
      </c>
      <c r="I12" s="57" t="s">
        <v>616</v>
      </c>
      <c r="J12" s="10" t="s">
        <v>173</v>
      </c>
      <c r="K12" s="85" t="str">
        <f t="shared" si="0"/>
        <v>(札幌前田北中)</v>
      </c>
      <c r="M12" s="5" t="s">
        <v>23</v>
      </c>
    </row>
    <row r="13" spans="1:13" ht="13.5">
      <c r="A13" s="69">
        <v>11</v>
      </c>
      <c r="B13" s="4">
        <v>2</v>
      </c>
      <c r="C13" s="4" t="s">
        <v>17</v>
      </c>
      <c r="D13" s="4" t="s">
        <v>237</v>
      </c>
      <c r="E13" s="4" t="s">
        <v>238</v>
      </c>
      <c r="F13" s="2" t="s">
        <v>616</v>
      </c>
      <c r="G13" s="4" t="s">
        <v>240</v>
      </c>
      <c r="H13" s="4" t="s">
        <v>241</v>
      </c>
      <c r="I13" s="4" t="s">
        <v>615</v>
      </c>
      <c r="J13" s="2" t="s">
        <v>239</v>
      </c>
      <c r="K13" s="70" t="str">
        <f t="shared" si="0"/>
        <v>(札幌西陵中)</v>
      </c>
      <c r="M13" s="5" t="s">
        <v>24</v>
      </c>
    </row>
    <row r="14" spans="1:13" ht="13.5">
      <c r="A14" s="69">
        <v>12</v>
      </c>
      <c r="B14" s="4">
        <v>3</v>
      </c>
      <c r="C14" s="4" t="s">
        <v>17</v>
      </c>
      <c r="D14" s="4" t="s">
        <v>242</v>
      </c>
      <c r="E14" s="4" t="s">
        <v>243</v>
      </c>
      <c r="F14" s="2" t="s">
        <v>616</v>
      </c>
      <c r="G14" s="4" t="s">
        <v>245</v>
      </c>
      <c r="H14" s="4" t="s">
        <v>246</v>
      </c>
      <c r="I14" s="4" t="s">
        <v>615</v>
      </c>
      <c r="J14" s="2" t="s">
        <v>244</v>
      </c>
      <c r="K14" s="70" t="str">
        <f t="shared" si="0"/>
        <v>(北星学園女子中)</v>
      </c>
      <c r="M14" s="5" t="s">
        <v>12</v>
      </c>
    </row>
    <row r="15" spans="1:11" ht="13.5">
      <c r="A15" s="69">
        <v>13</v>
      </c>
      <c r="B15" s="4">
        <v>4</v>
      </c>
      <c r="C15" s="4" t="s">
        <v>17</v>
      </c>
      <c r="D15" s="4" t="s">
        <v>247</v>
      </c>
      <c r="E15" s="4" t="s">
        <v>248</v>
      </c>
      <c r="F15" s="2" t="s">
        <v>616</v>
      </c>
      <c r="G15" s="4" t="s">
        <v>726</v>
      </c>
      <c r="H15" s="4" t="s">
        <v>249</v>
      </c>
      <c r="I15" s="4" t="s">
        <v>616</v>
      </c>
      <c r="J15" s="2" t="s">
        <v>160</v>
      </c>
      <c r="K15" s="70" t="str">
        <f t="shared" si="0"/>
        <v>(札幌柏丘中)</v>
      </c>
    </row>
    <row r="16" spans="1:11" ht="13.5">
      <c r="A16" s="69">
        <v>14</v>
      </c>
      <c r="B16" s="4">
        <v>5</v>
      </c>
      <c r="C16" s="4" t="s">
        <v>17</v>
      </c>
      <c r="D16" s="4" t="s">
        <v>250</v>
      </c>
      <c r="E16" s="4" t="s">
        <v>251</v>
      </c>
      <c r="F16" s="2" t="s">
        <v>616</v>
      </c>
      <c r="G16" s="4" t="s">
        <v>252</v>
      </c>
      <c r="H16" s="4" t="s">
        <v>253</v>
      </c>
      <c r="I16" s="4" t="s">
        <v>616</v>
      </c>
      <c r="J16" s="2" t="s">
        <v>239</v>
      </c>
      <c r="K16" s="70" t="str">
        <f t="shared" si="0"/>
        <v>(札幌西陵中)</v>
      </c>
    </row>
    <row r="17" spans="1:11" ht="13.5">
      <c r="A17" s="69">
        <v>15</v>
      </c>
      <c r="B17" s="4">
        <v>6</v>
      </c>
      <c r="C17" s="4" t="s">
        <v>17</v>
      </c>
      <c r="D17" s="4" t="s">
        <v>254</v>
      </c>
      <c r="E17" s="4" t="s">
        <v>255</v>
      </c>
      <c r="F17" s="2" t="s">
        <v>615</v>
      </c>
      <c r="G17" s="4" t="s">
        <v>725</v>
      </c>
      <c r="H17" s="4" t="s">
        <v>257</v>
      </c>
      <c r="I17" s="4" t="s">
        <v>615</v>
      </c>
      <c r="J17" s="2" t="s">
        <v>256</v>
      </c>
      <c r="K17" s="70" t="str">
        <f t="shared" si="0"/>
        <v>(千歳向陽台中)</v>
      </c>
    </row>
    <row r="18" spans="1:11" ht="14.25" thickBot="1">
      <c r="A18" s="82">
        <v>16</v>
      </c>
      <c r="B18" s="55">
        <v>7</v>
      </c>
      <c r="C18" s="55" t="s">
        <v>17</v>
      </c>
      <c r="D18" s="55" t="s">
        <v>258</v>
      </c>
      <c r="E18" s="55" t="s">
        <v>259</v>
      </c>
      <c r="F18" s="56" t="s">
        <v>616</v>
      </c>
      <c r="G18" s="55" t="s">
        <v>260</v>
      </c>
      <c r="H18" s="55" t="s">
        <v>261</v>
      </c>
      <c r="I18" s="55" t="s">
        <v>616</v>
      </c>
      <c r="J18" s="56" t="s">
        <v>173</v>
      </c>
      <c r="K18" s="83" t="str">
        <f t="shared" si="0"/>
        <v>(札幌前田北中)</v>
      </c>
    </row>
    <row r="19" spans="1:11" ht="13.5">
      <c r="A19" s="40">
        <v>17</v>
      </c>
      <c r="B19" s="60">
        <v>1</v>
      </c>
      <c r="C19" s="60" t="s">
        <v>18</v>
      </c>
      <c r="D19" s="60" t="s">
        <v>297</v>
      </c>
      <c r="E19" s="60" t="s">
        <v>298</v>
      </c>
      <c r="F19" s="66" t="s">
        <v>616</v>
      </c>
      <c r="G19" s="60" t="s">
        <v>300</v>
      </c>
      <c r="H19" s="60" t="s">
        <v>301</v>
      </c>
      <c r="I19" s="60" t="s">
        <v>616</v>
      </c>
      <c r="J19" s="66" t="s">
        <v>299</v>
      </c>
      <c r="K19" s="68" t="str">
        <f t="shared" si="0"/>
        <v>(南幌中)</v>
      </c>
    </row>
    <row r="20" spans="1:11" ht="13.5">
      <c r="A20" s="69">
        <v>18</v>
      </c>
      <c r="B20" s="4">
        <v>2</v>
      </c>
      <c r="C20" s="4" t="s">
        <v>18</v>
      </c>
      <c r="D20" s="4" t="s">
        <v>302</v>
      </c>
      <c r="E20" s="4" t="s">
        <v>303</v>
      </c>
      <c r="F20" s="2" t="s">
        <v>615</v>
      </c>
      <c r="G20" s="4" t="s">
        <v>304</v>
      </c>
      <c r="H20" s="4" t="s">
        <v>305</v>
      </c>
      <c r="I20" s="4" t="s">
        <v>615</v>
      </c>
      <c r="J20" s="2" t="s">
        <v>282</v>
      </c>
      <c r="K20" s="70" t="str">
        <f t="shared" si="0"/>
        <v>(岩見沢緑中)</v>
      </c>
    </row>
    <row r="21" spans="1:11" ht="14.25" thickBot="1">
      <c r="A21" s="82">
        <v>19</v>
      </c>
      <c r="B21" s="55">
        <v>3</v>
      </c>
      <c r="C21" s="55" t="s">
        <v>18</v>
      </c>
      <c r="D21" s="55" t="s">
        <v>706</v>
      </c>
      <c r="E21" s="55" t="s">
        <v>306</v>
      </c>
      <c r="F21" s="56" t="s">
        <v>616</v>
      </c>
      <c r="G21" s="55" t="s">
        <v>307</v>
      </c>
      <c r="H21" s="55" t="s">
        <v>308</v>
      </c>
      <c r="I21" s="55" t="s">
        <v>616</v>
      </c>
      <c r="J21" s="56" t="s">
        <v>299</v>
      </c>
      <c r="K21" s="83" t="str">
        <f t="shared" si="0"/>
        <v>(南幌中)</v>
      </c>
    </row>
    <row r="22" spans="1:11" ht="13.5">
      <c r="A22" s="40">
        <v>20</v>
      </c>
      <c r="B22" s="60">
        <v>1</v>
      </c>
      <c r="C22" s="60" t="s">
        <v>19</v>
      </c>
      <c r="D22" s="60" t="s">
        <v>672</v>
      </c>
      <c r="E22" s="60" t="s">
        <v>326</v>
      </c>
      <c r="F22" s="66" t="s">
        <v>616</v>
      </c>
      <c r="G22" s="60" t="s">
        <v>684</v>
      </c>
      <c r="H22" s="60" t="s">
        <v>327</v>
      </c>
      <c r="I22" s="60" t="s">
        <v>615</v>
      </c>
      <c r="J22" s="66" t="s">
        <v>311</v>
      </c>
      <c r="K22" s="68" t="str">
        <f t="shared" si="0"/>
        <v>(深川中)</v>
      </c>
    </row>
    <row r="23" spans="1:11" ht="13.5">
      <c r="A23" s="69">
        <v>21</v>
      </c>
      <c r="B23" s="4">
        <v>2</v>
      </c>
      <c r="C23" s="4" t="s">
        <v>19</v>
      </c>
      <c r="D23" s="4" t="s">
        <v>673</v>
      </c>
      <c r="E23" s="4" t="s">
        <v>328</v>
      </c>
      <c r="F23" s="2" t="s">
        <v>615</v>
      </c>
      <c r="G23" s="4" t="s">
        <v>685</v>
      </c>
      <c r="H23" s="4" t="s">
        <v>329</v>
      </c>
      <c r="I23" s="4" t="s">
        <v>615</v>
      </c>
      <c r="J23" s="2" t="s">
        <v>636</v>
      </c>
      <c r="K23" s="70" t="str">
        <f t="shared" si="0"/>
        <v>(深川一已中)</v>
      </c>
    </row>
    <row r="24" spans="1:11" ht="14.25" thickBot="1">
      <c r="A24" s="71">
        <v>22</v>
      </c>
      <c r="B24" s="72">
        <v>3</v>
      </c>
      <c r="C24" s="72" t="s">
        <v>19</v>
      </c>
      <c r="D24" s="72" t="s">
        <v>674</v>
      </c>
      <c r="E24" s="72" t="s">
        <v>330</v>
      </c>
      <c r="F24" s="81" t="s">
        <v>615</v>
      </c>
      <c r="G24" s="72" t="s">
        <v>686</v>
      </c>
      <c r="H24" s="72" t="s">
        <v>331</v>
      </c>
      <c r="I24" s="72" t="s">
        <v>615</v>
      </c>
      <c r="J24" s="81" t="s">
        <v>636</v>
      </c>
      <c r="K24" s="80" t="str">
        <f t="shared" si="0"/>
        <v>(深川一已中)</v>
      </c>
    </row>
    <row r="25" spans="1:11" ht="13.5">
      <c r="A25" s="84">
        <v>23</v>
      </c>
      <c r="B25" s="57">
        <v>1</v>
      </c>
      <c r="C25" s="57" t="s">
        <v>20</v>
      </c>
      <c r="D25" s="57" t="s">
        <v>378</v>
      </c>
      <c r="E25" s="57" t="s">
        <v>379</v>
      </c>
      <c r="F25" s="10" t="s">
        <v>616</v>
      </c>
      <c r="G25" s="57" t="s">
        <v>380</v>
      </c>
      <c r="H25" s="57" t="s">
        <v>381</v>
      </c>
      <c r="I25" s="57" t="s">
        <v>616</v>
      </c>
      <c r="J25" s="10" t="s">
        <v>343</v>
      </c>
      <c r="K25" s="85" t="str">
        <f t="shared" si="0"/>
        <v>(旭川東明中)</v>
      </c>
    </row>
    <row r="26" spans="1:11" ht="13.5">
      <c r="A26" s="69">
        <v>24</v>
      </c>
      <c r="B26" s="4">
        <v>2</v>
      </c>
      <c r="C26" s="4" t="s">
        <v>20</v>
      </c>
      <c r="D26" s="4" t="s">
        <v>382</v>
      </c>
      <c r="E26" s="4" t="s">
        <v>383</v>
      </c>
      <c r="F26" s="2" t="s">
        <v>616</v>
      </c>
      <c r="G26" s="4" t="s">
        <v>384</v>
      </c>
      <c r="H26" s="4" t="s">
        <v>385</v>
      </c>
      <c r="I26" s="4" t="s">
        <v>616</v>
      </c>
      <c r="J26" s="2" t="s">
        <v>344</v>
      </c>
      <c r="K26" s="70" t="str">
        <f t="shared" si="0"/>
        <v>(旭川広陵中)</v>
      </c>
    </row>
    <row r="27" spans="1:11" ht="13.5">
      <c r="A27" s="69">
        <v>25</v>
      </c>
      <c r="B27" s="4">
        <v>3</v>
      </c>
      <c r="C27" s="4" t="s">
        <v>20</v>
      </c>
      <c r="D27" s="4" t="s">
        <v>386</v>
      </c>
      <c r="E27" s="4" t="s">
        <v>387</v>
      </c>
      <c r="F27" s="2" t="s">
        <v>616</v>
      </c>
      <c r="G27" s="4" t="s">
        <v>388</v>
      </c>
      <c r="H27" s="4" t="s">
        <v>389</v>
      </c>
      <c r="I27" s="4" t="s">
        <v>616</v>
      </c>
      <c r="J27" s="2" t="s">
        <v>346</v>
      </c>
      <c r="K27" s="70" t="str">
        <f t="shared" si="0"/>
        <v>(旭川東陽中)</v>
      </c>
    </row>
    <row r="28" spans="1:11" ht="13.5">
      <c r="A28" s="69">
        <v>26</v>
      </c>
      <c r="B28" s="4">
        <v>4</v>
      </c>
      <c r="C28" s="4" t="s">
        <v>20</v>
      </c>
      <c r="D28" s="4" t="s">
        <v>390</v>
      </c>
      <c r="E28" s="4" t="s">
        <v>391</v>
      </c>
      <c r="F28" s="2" t="s">
        <v>616</v>
      </c>
      <c r="G28" s="4" t="s">
        <v>392</v>
      </c>
      <c r="H28" s="4" t="s">
        <v>393</v>
      </c>
      <c r="I28" s="4" t="s">
        <v>616</v>
      </c>
      <c r="J28" s="2" t="s">
        <v>346</v>
      </c>
      <c r="K28" s="70" t="str">
        <f t="shared" si="0"/>
        <v>(旭川東陽中)</v>
      </c>
    </row>
    <row r="29" spans="1:11" ht="14.25" thickBot="1">
      <c r="A29" s="71">
        <v>27</v>
      </c>
      <c r="B29" s="72">
        <v>5</v>
      </c>
      <c r="C29" s="72" t="s">
        <v>20</v>
      </c>
      <c r="D29" s="72" t="s">
        <v>707</v>
      </c>
      <c r="E29" s="72" t="s">
        <v>394</v>
      </c>
      <c r="F29" s="81" t="s">
        <v>616</v>
      </c>
      <c r="G29" s="72" t="s">
        <v>395</v>
      </c>
      <c r="H29" s="72" t="s">
        <v>396</v>
      </c>
      <c r="I29" s="72" t="s">
        <v>615</v>
      </c>
      <c r="J29" s="81" t="s">
        <v>345</v>
      </c>
      <c r="K29" s="80" t="str">
        <f t="shared" si="0"/>
        <v>(旭川忠和中)</v>
      </c>
    </row>
    <row r="30" spans="1:11" ht="13.5">
      <c r="A30" s="84">
        <v>28</v>
      </c>
      <c r="B30" s="57">
        <v>1</v>
      </c>
      <c r="C30" s="57" t="s">
        <v>21</v>
      </c>
      <c r="D30" s="57" t="s">
        <v>426</v>
      </c>
      <c r="E30" s="57" t="s">
        <v>427</v>
      </c>
      <c r="F30" s="10" t="s">
        <v>616</v>
      </c>
      <c r="G30" s="57" t="s">
        <v>428</v>
      </c>
      <c r="H30" s="57" t="s">
        <v>429</v>
      </c>
      <c r="I30" s="57" t="s">
        <v>616</v>
      </c>
      <c r="J30" s="10" t="s">
        <v>401</v>
      </c>
      <c r="K30" s="85" t="str">
        <f t="shared" si="0"/>
        <v>(中川中)</v>
      </c>
    </row>
    <row r="31" spans="1:11" ht="13.5">
      <c r="A31" s="69">
        <v>29</v>
      </c>
      <c r="B31" s="4">
        <v>2</v>
      </c>
      <c r="C31" s="4" t="s">
        <v>21</v>
      </c>
      <c r="D31" s="4" t="s">
        <v>430</v>
      </c>
      <c r="E31" s="4" t="s">
        <v>431</v>
      </c>
      <c r="F31" s="2" t="s">
        <v>616</v>
      </c>
      <c r="G31" s="4" t="s">
        <v>433</v>
      </c>
      <c r="H31" s="4" t="s">
        <v>434</v>
      </c>
      <c r="I31" s="4" t="s">
        <v>616</v>
      </c>
      <c r="J31" s="2" t="s">
        <v>432</v>
      </c>
      <c r="K31" s="70" t="str">
        <f t="shared" si="0"/>
        <v>(名寄東中)</v>
      </c>
    </row>
    <row r="32" spans="1:11" ht="14.25" thickBot="1">
      <c r="A32" s="82">
        <v>30</v>
      </c>
      <c r="B32" s="55">
        <v>3</v>
      </c>
      <c r="C32" s="55" t="s">
        <v>21</v>
      </c>
      <c r="D32" s="55" t="s">
        <v>435</v>
      </c>
      <c r="E32" s="55" t="s">
        <v>436</v>
      </c>
      <c r="F32" s="56" t="s">
        <v>615</v>
      </c>
      <c r="G32" s="55" t="s">
        <v>437</v>
      </c>
      <c r="H32" s="55" t="s">
        <v>438</v>
      </c>
      <c r="I32" s="55" t="s">
        <v>615</v>
      </c>
      <c r="J32" s="56" t="s">
        <v>420</v>
      </c>
      <c r="K32" s="83" t="str">
        <f t="shared" si="0"/>
        <v>(稚内潮見が丘中)</v>
      </c>
    </row>
    <row r="33" spans="1:11" ht="13.5">
      <c r="A33" s="40">
        <v>31</v>
      </c>
      <c r="B33" s="60">
        <v>1</v>
      </c>
      <c r="C33" s="60" t="s">
        <v>22</v>
      </c>
      <c r="D33" s="60" t="s">
        <v>470</v>
      </c>
      <c r="E33" s="60" t="s">
        <v>471</v>
      </c>
      <c r="F33" s="66" t="s">
        <v>616</v>
      </c>
      <c r="G33" s="60" t="s">
        <v>473</v>
      </c>
      <c r="H33" s="60" t="s">
        <v>119</v>
      </c>
      <c r="I33" s="60" t="s">
        <v>616</v>
      </c>
      <c r="J33" s="66" t="s">
        <v>472</v>
      </c>
      <c r="K33" s="68" t="str">
        <f t="shared" si="0"/>
        <v>(北見光西中)</v>
      </c>
    </row>
    <row r="34" spans="1:11" ht="13.5">
      <c r="A34" s="69">
        <v>32</v>
      </c>
      <c r="B34" s="4">
        <v>2</v>
      </c>
      <c r="C34" s="4" t="s">
        <v>22</v>
      </c>
      <c r="D34" s="4" t="s">
        <v>708</v>
      </c>
      <c r="E34" s="4" t="s">
        <v>474</v>
      </c>
      <c r="F34" s="2" t="s">
        <v>616</v>
      </c>
      <c r="G34" s="4" t="s">
        <v>475</v>
      </c>
      <c r="H34" s="4" t="s">
        <v>476</v>
      </c>
      <c r="I34" s="4" t="s">
        <v>616</v>
      </c>
      <c r="J34" s="2" t="s">
        <v>472</v>
      </c>
      <c r="K34" s="70" t="str">
        <f t="shared" si="0"/>
        <v>(北見光西中)</v>
      </c>
    </row>
    <row r="35" spans="1:11" ht="14.25" thickBot="1">
      <c r="A35" s="71">
        <v>33</v>
      </c>
      <c r="B35" s="72">
        <v>3</v>
      </c>
      <c r="C35" s="72" t="s">
        <v>22</v>
      </c>
      <c r="D35" s="72" t="s">
        <v>709</v>
      </c>
      <c r="E35" s="72" t="s">
        <v>477</v>
      </c>
      <c r="F35" s="81" t="s">
        <v>616</v>
      </c>
      <c r="G35" s="72" t="s">
        <v>478</v>
      </c>
      <c r="H35" s="72" t="s">
        <v>479</v>
      </c>
      <c r="I35" s="72" t="s">
        <v>616</v>
      </c>
      <c r="J35" s="81" t="s">
        <v>449</v>
      </c>
      <c r="K35" s="80" t="str">
        <f t="shared" si="0"/>
        <v>(斜里中)</v>
      </c>
    </row>
    <row r="36" spans="1:11" ht="13.5">
      <c r="A36" s="84">
        <v>34</v>
      </c>
      <c r="B36" s="57">
        <v>1</v>
      </c>
      <c r="C36" s="57" t="s">
        <v>23</v>
      </c>
      <c r="D36" s="57" t="s">
        <v>500</v>
      </c>
      <c r="E36" s="57" t="s">
        <v>526</v>
      </c>
      <c r="F36" s="10" t="s">
        <v>616</v>
      </c>
      <c r="G36" s="57" t="s">
        <v>710</v>
      </c>
      <c r="H36" s="57" t="s">
        <v>527</v>
      </c>
      <c r="I36" s="57" t="s">
        <v>616</v>
      </c>
      <c r="J36" s="10" t="s">
        <v>482</v>
      </c>
      <c r="K36" s="85" t="str">
        <f t="shared" si="0"/>
        <v>(芽室中)</v>
      </c>
    </row>
    <row r="37" spans="1:11" ht="13.5">
      <c r="A37" s="69">
        <v>35</v>
      </c>
      <c r="B37" s="4">
        <v>2</v>
      </c>
      <c r="C37" s="4" t="s">
        <v>23</v>
      </c>
      <c r="D37" s="4" t="s">
        <v>501</v>
      </c>
      <c r="E37" s="4" t="s">
        <v>528</v>
      </c>
      <c r="F37" s="2" t="s">
        <v>616</v>
      </c>
      <c r="G37" s="4" t="s">
        <v>502</v>
      </c>
      <c r="H37" s="4" t="s">
        <v>529</v>
      </c>
      <c r="I37" s="4" t="s">
        <v>616</v>
      </c>
      <c r="J37" s="2" t="s">
        <v>507</v>
      </c>
      <c r="K37" s="70" t="str">
        <f t="shared" si="0"/>
        <v>(池田中)</v>
      </c>
    </row>
    <row r="38" spans="1:11" ht="13.5">
      <c r="A38" s="69">
        <v>36</v>
      </c>
      <c r="B38" s="4">
        <v>3</v>
      </c>
      <c r="C38" s="4" t="s">
        <v>23</v>
      </c>
      <c r="D38" s="4" t="s">
        <v>503</v>
      </c>
      <c r="E38" s="4" t="s">
        <v>530</v>
      </c>
      <c r="F38" s="2" t="s">
        <v>616</v>
      </c>
      <c r="G38" s="4" t="s">
        <v>504</v>
      </c>
      <c r="H38" s="4" t="s">
        <v>531</v>
      </c>
      <c r="I38" s="4" t="s">
        <v>616</v>
      </c>
      <c r="J38" s="2" t="s">
        <v>482</v>
      </c>
      <c r="K38" s="70" t="str">
        <f t="shared" si="0"/>
        <v>(芽室中)</v>
      </c>
    </row>
    <row r="39" spans="1:11" ht="14.25" thickBot="1">
      <c r="A39" s="82">
        <v>37</v>
      </c>
      <c r="B39" s="55">
        <v>4</v>
      </c>
      <c r="C39" s="55" t="s">
        <v>23</v>
      </c>
      <c r="D39" s="55" t="s">
        <v>505</v>
      </c>
      <c r="E39" s="55" t="s">
        <v>532</v>
      </c>
      <c r="F39" s="56" t="s">
        <v>616</v>
      </c>
      <c r="G39" s="55" t="s">
        <v>506</v>
      </c>
      <c r="H39" s="55" t="s">
        <v>533</v>
      </c>
      <c r="I39" s="55" t="s">
        <v>615</v>
      </c>
      <c r="J39" s="56" t="s">
        <v>482</v>
      </c>
      <c r="K39" s="83" t="str">
        <f t="shared" si="0"/>
        <v>(芽室中)</v>
      </c>
    </row>
    <row r="40" spans="1:11" ht="13.5">
      <c r="A40" s="40">
        <v>38</v>
      </c>
      <c r="B40" s="60">
        <v>1</v>
      </c>
      <c r="C40" s="60" t="s">
        <v>24</v>
      </c>
      <c r="D40" s="60" t="s">
        <v>675</v>
      </c>
      <c r="E40" s="60" t="s">
        <v>553</v>
      </c>
      <c r="F40" s="66" t="s">
        <v>616</v>
      </c>
      <c r="G40" s="60" t="s">
        <v>687</v>
      </c>
      <c r="H40" s="60" t="s">
        <v>554</v>
      </c>
      <c r="I40" s="60" t="s">
        <v>616</v>
      </c>
      <c r="J40" s="66" t="s">
        <v>628</v>
      </c>
      <c r="K40" s="68" t="str">
        <f t="shared" si="0"/>
        <v>(北教大付属釧路中)</v>
      </c>
    </row>
    <row r="41" spans="1:11" ht="13.5">
      <c r="A41" s="69">
        <v>39</v>
      </c>
      <c r="B41" s="4">
        <v>2</v>
      </c>
      <c r="C41" s="4" t="s">
        <v>24</v>
      </c>
      <c r="D41" s="4" t="s">
        <v>676</v>
      </c>
      <c r="E41" s="4" t="s">
        <v>555</v>
      </c>
      <c r="F41" s="2" t="s">
        <v>616</v>
      </c>
      <c r="G41" s="4" t="s">
        <v>688</v>
      </c>
      <c r="H41" s="4" t="s">
        <v>556</v>
      </c>
      <c r="I41" s="4" t="s">
        <v>616</v>
      </c>
      <c r="J41" s="2" t="s">
        <v>561</v>
      </c>
      <c r="K41" s="70" t="str">
        <f t="shared" si="0"/>
        <v>(白糠中)</v>
      </c>
    </row>
    <row r="42" spans="1:11" ht="13.5">
      <c r="A42" s="69">
        <v>40</v>
      </c>
      <c r="B42" s="4">
        <v>3</v>
      </c>
      <c r="C42" s="4" t="s">
        <v>24</v>
      </c>
      <c r="D42" s="4" t="s">
        <v>677</v>
      </c>
      <c r="E42" s="4" t="s">
        <v>557</v>
      </c>
      <c r="F42" s="2" t="s">
        <v>616</v>
      </c>
      <c r="G42" s="4" t="s">
        <v>689</v>
      </c>
      <c r="H42" s="4" t="s">
        <v>558</v>
      </c>
      <c r="I42" s="4" t="s">
        <v>616</v>
      </c>
      <c r="J42" s="2" t="s">
        <v>542</v>
      </c>
      <c r="K42" s="70" t="str">
        <f t="shared" si="0"/>
        <v>(根室厚床中)</v>
      </c>
    </row>
    <row r="43" spans="1:11" ht="14.25" thickBot="1">
      <c r="A43" s="71">
        <v>41</v>
      </c>
      <c r="B43" s="72" t="s">
        <v>230</v>
      </c>
      <c r="C43" s="72" t="s">
        <v>24</v>
      </c>
      <c r="D43" s="72" t="s">
        <v>678</v>
      </c>
      <c r="E43" s="72" t="s">
        <v>559</v>
      </c>
      <c r="F43" s="81" t="s">
        <v>616</v>
      </c>
      <c r="G43" s="72" t="s">
        <v>690</v>
      </c>
      <c r="H43" s="72" t="s">
        <v>560</v>
      </c>
      <c r="I43" s="72" t="s">
        <v>616</v>
      </c>
      <c r="J43" s="81" t="s">
        <v>632</v>
      </c>
      <c r="K43" s="80" t="str">
        <f>"("&amp;J43&amp;$M$1&amp;")"</f>
        <v>(北教大附属釧路中)</v>
      </c>
    </row>
    <row r="44" spans="1:11" ht="13.5">
      <c r="A44" s="84">
        <v>42</v>
      </c>
      <c r="B44" s="57">
        <v>1</v>
      </c>
      <c r="C44" s="57" t="s">
        <v>12</v>
      </c>
      <c r="D44" s="57" t="s">
        <v>597</v>
      </c>
      <c r="E44" s="57" t="s">
        <v>598</v>
      </c>
      <c r="F44" s="10" t="s">
        <v>615</v>
      </c>
      <c r="G44" s="57" t="s">
        <v>600</v>
      </c>
      <c r="H44" s="57" t="s">
        <v>601</v>
      </c>
      <c r="I44" s="57" t="s">
        <v>616</v>
      </c>
      <c r="J44" s="10" t="s">
        <v>599</v>
      </c>
      <c r="K44" s="85" t="str">
        <f t="shared" si="0"/>
        <v>(壮瞥中)</v>
      </c>
    </row>
    <row r="45" spans="1:11" ht="13.5">
      <c r="A45" s="69">
        <v>43</v>
      </c>
      <c r="B45" s="4">
        <v>2</v>
      </c>
      <c r="C45" s="4" t="s">
        <v>12</v>
      </c>
      <c r="D45" s="4" t="s">
        <v>602</v>
      </c>
      <c r="E45" s="4" t="s">
        <v>603</v>
      </c>
      <c r="F45" s="2" t="s">
        <v>616</v>
      </c>
      <c r="G45" s="4" t="s">
        <v>604</v>
      </c>
      <c r="H45" s="4" t="s">
        <v>605</v>
      </c>
      <c r="I45" s="4" t="s">
        <v>616</v>
      </c>
      <c r="J45" s="2" t="s">
        <v>564</v>
      </c>
      <c r="K45" s="70" t="str">
        <f t="shared" si="0"/>
        <v>(伊達中)</v>
      </c>
    </row>
    <row r="46" spans="1:11" ht="13.5">
      <c r="A46" s="69">
        <v>44</v>
      </c>
      <c r="B46" s="4">
        <v>3</v>
      </c>
      <c r="C46" s="4" t="s">
        <v>12</v>
      </c>
      <c r="D46" s="4" t="s">
        <v>606</v>
      </c>
      <c r="E46" s="4" t="s">
        <v>607</v>
      </c>
      <c r="F46" s="2" t="s">
        <v>616</v>
      </c>
      <c r="G46" s="4" t="s">
        <v>608</v>
      </c>
      <c r="H46" s="4" t="s">
        <v>609</v>
      </c>
      <c r="I46" s="4" t="s">
        <v>616</v>
      </c>
      <c r="J46" s="2" t="s">
        <v>571</v>
      </c>
      <c r="K46" s="70" t="str">
        <f t="shared" si="0"/>
        <v>(室蘭東明中)</v>
      </c>
    </row>
    <row r="47" spans="1:11" ht="13.5">
      <c r="A47" s="69">
        <v>45</v>
      </c>
      <c r="B47" s="4">
        <v>4</v>
      </c>
      <c r="C47" s="4" t="s">
        <v>12</v>
      </c>
      <c r="D47" s="4" t="s">
        <v>610</v>
      </c>
      <c r="E47" s="4" t="s">
        <v>611</v>
      </c>
      <c r="F47" s="2" t="s">
        <v>616</v>
      </c>
      <c r="G47" s="4" t="s">
        <v>612</v>
      </c>
      <c r="H47" s="4" t="s">
        <v>613</v>
      </c>
      <c r="I47" s="4" t="s">
        <v>616</v>
      </c>
      <c r="J47" s="2" t="s">
        <v>614</v>
      </c>
      <c r="K47" s="70" t="str">
        <f t="shared" si="0"/>
        <v>(室蘭向陽中)</v>
      </c>
    </row>
    <row r="48" spans="1:11" ht="13.5">
      <c r="A48" s="69">
        <v>46</v>
      </c>
      <c r="B48" s="4"/>
      <c r="C48" s="4"/>
      <c r="D48" s="4"/>
      <c r="E48" s="4"/>
      <c r="F48" s="2"/>
      <c r="G48" s="4"/>
      <c r="H48" s="4"/>
      <c r="I48" s="4"/>
      <c r="J48" s="2"/>
      <c r="K48" s="70" t="str">
        <f t="shared" si="0"/>
        <v>(中)</v>
      </c>
    </row>
    <row r="49" spans="1:11" ht="13.5">
      <c r="A49" s="69">
        <v>47</v>
      </c>
      <c r="B49" s="4"/>
      <c r="C49" s="4"/>
      <c r="D49" s="4"/>
      <c r="E49" s="4"/>
      <c r="F49" s="2"/>
      <c r="G49" s="4"/>
      <c r="H49" s="4"/>
      <c r="I49" s="4"/>
      <c r="J49" s="2"/>
      <c r="K49" s="70" t="str">
        <f t="shared" si="0"/>
        <v>(中)</v>
      </c>
    </row>
    <row r="50" spans="1:11" ht="13.5">
      <c r="A50" s="69">
        <v>48</v>
      </c>
      <c r="B50" s="4"/>
      <c r="C50" s="4"/>
      <c r="D50" s="4"/>
      <c r="E50" s="4"/>
      <c r="F50" s="2"/>
      <c r="G50" s="4"/>
      <c r="H50" s="4"/>
      <c r="I50" s="4"/>
      <c r="J50" s="2"/>
      <c r="K50" s="70" t="str">
        <f t="shared" si="0"/>
        <v>(中)</v>
      </c>
    </row>
    <row r="51" spans="1:11" ht="13.5">
      <c r="A51" s="69">
        <v>49</v>
      </c>
      <c r="B51" s="4"/>
      <c r="C51" s="4"/>
      <c r="D51" s="4"/>
      <c r="E51" s="4"/>
      <c r="F51" s="2"/>
      <c r="G51" s="4"/>
      <c r="H51" s="4"/>
      <c r="I51" s="4"/>
      <c r="J51" s="2"/>
      <c r="K51" s="70" t="str">
        <f t="shared" si="0"/>
        <v>(中)</v>
      </c>
    </row>
    <row r="52" spans="1:11" ht="13.5">
      <c r="A52" s="69">
        <v>50</v>
      </c>
      <c r="B52" s="4"/>
      <c r="C52" s="4"/>
      <c r="D52" s="4"/>
      <c r="E52" s="4"/>
      <c r="F52" s="2"/>
      <c r="G52" s="4"/>
      <c r="H52" s="4"/>
      <c r="I52" s="4"/>
      <c r="J52" s="2"/>
      <c r="K52" s="70" t="str">
        <f t="shared" si="0"/>
        <v>(中)</v>
      </c>
    </row>
    <row r="53" spans="1:11" ht="13.5">
      <c r="A53" s="69">
        <v>51</v>
      </c>
      <c r="B53" s="4"/>
      <c r="C53" s="4"/>
      <c r="D53" s="4"/>
      <c r="E53" s="4"/>
      <c r="F53" s="2"/>
      <c r="G53" s="4"/>
      <c r="H53" s="4"/>
      <c r="I53" s="4"/>
      <c r="J53" s="2"/>
      <c r="K53" s="70" t="str">
        <f t="shared" si="0"/>
        <v>(中)</v>
      </c>
    </row>
    <row r="54" spans="1:11" ht="13.5">
      <c r="A54" s="69">
        <v>52</v>
      </c>
      <c r="B54" s="4"/>
      <c r="C54" s="4"/>
      <c r="D54" s="4"/>
      <c r="E54" s="4"/>
      <c r="F54" s="2"/>
      <c r="G54" s="4"/>
      <c r="H54" s="4"/>
      <c r="I54" s="4"/>
      <c r="J54" s="2"/>
      <c r="K54" s="70" t="str">
        <f t="shared" si="0"/>
        <v>(中)</v>
      </c>
    </row>
    <row r="55" spans="1:11" ht="13.5">
      <c r="A55" s="69">
        <v>53</v>
      </c>
      <c r="B55" s="4"/>
      <c r="C55" s="4"/>
      <c r="D55" s="4"/>
      <c r="E55" s="4"/>
      <c r="F55" s="2"/>
      <c r="G55" s="4"/>
      <c r="H55" s="4"/>
      <c r="I55" s="4"/>
      <c r="J55" s="2"/>
      <c r="K55" s="70" t="str">
        <f t="shared" si="0"/>
        <v>(中)</v>
      </c>
    </row>
    <row r="56" spans="1:11" ht="13.5">
      <c r="A56" s="69">
        <v>54</v>
      </c>
      <c r="B56" s="4"/>
      <c r="C56" s="4"/>
      <c r="D56" s="4"/>
      <c r="E56" s="4"/>
      <c r="F56" s="2"/>
      <c r="G56" s="4"/>
      <c r="H56" s="4"/>
      <c r="I56" s="4"/>
      <c r="J56" s="2"/>
      <c r="K56" s="70" t="str">
        <f t="shared" si="0"/>
        <v>(中)</v>
      </c>
    </row>
    <row r="57" spans="1:11" ht="13.5">
      <c r="A57" s="69">
        <v>55</v>
      </c>
      <c r="B57" s="4"/>
      <c r="C57" s="4"/>
      <c r="D57" s="4"/>
      <c r="E57" s="4"/>
      <c r="F57" s="2"/>
      <c r="G57" s="4"/>
      <c r="H57" s="4"/>
      <c r="I57" s="4"/>
      <c r="J57" s="2"/>
      <c r="K57" s="70" t="str">
        <f t="shared" si="0"/>
        <v>(中)</v>
      </c>
    </row>
    <row r="58" spans="1:11" ht="13.5">
      <c r="A58" s="69">
        <v>56</v>
      </c>
      <c r="B58" s="4"/>
      <c r="C58" s="4"/>
      <c r="D58" s="4"/>
      <c r="E58" s="4"/>
      <c r="F58" s="2"/>
      <c r="G58" s="4"/>
      <c r="H58" s="4"/>
      <c r="I58" s="4"/>
      <c r="J58" s="2"/>
      <c r="K58" s="70" t="str">
        <f t="shared" si="0"/>
        <v>(中)</v>
      </c>
    </row>
    <row r="59" spans="1:11" ht="13.5">
      <c r="A59" s="69">
        <v>57</v>
      </c>
      <c r="B59" s="4"/>
      <c r="C59" s="4"/>
      <c r="D59" s="4"/>
      <c r="E59" s="4"/>
      <c r="F59" s="2"/>
      <c r="G59" s="4"/>
      <c r="H59" s="4"/>
      <c r="I59" s="4"/>
      <c r="J59" s="2"/>
      <c r="K59" s="70" t="str">
        <f t="shared" si="0"/>
        <v>(中)</v>
      </c>
    </row>
    <row r="60" spans="1:11" ht="13.5">
      <c r="A60" s="69">
        <v>58</v>
      </c>
      <c r="B60" s="4"/>
      <c r="C60" s="4"/>
      <c r="D60" s="4"/>
      <c r="E60" s="4"/>
      <c r="F60" s="2"/>
      <c r="G60" s="4"/>
      <c r="H60" s="4"/>
      <c r="I60" s="4"/>
      <c r="J60" s="2"/>
      <c r="K60" s="70" t="str">
        <f t="shared" si="0"/>
        <v>(中)</v>
      </c>
    </row>
    <row r="61" spans="1:11" ht="13.5">
      <c r="A61" s="69">
        <v>59</v>
      </c>
      <c r="B61" s="4"/>
      <c r="C61" s="4"/>
      <c r="D61" s="4"/>
      <c r="E61" s="4"/>
      <c r="F61" s="2"/>
      <c r="G61" s="4"/>
      <c r="H61" s="4"/>
      <c r="I61" s="4"/>
      <c r="J61" s="2"/>
      <c r="K61" s="70" t="str">
        <f t="shared" si="0"/>
        <v>(中)</v>
      </c>
    </row>
    <row r="62" spans="1:11" ht="14.25" thickBot="1">
      <c r="A62" s="71">
        <v>60</v>
      </c>
      <c r="B62" s="72"/>
      <c r="C62" s="72"/>
      <c r="D62" s="72"/>
      <c r="E62" s="72"/>
      <c r="F62" s="81"/>
      <c r="G62" s="72"/>
      <c r="H62" s="72"/>
      <c r="I62" s="72"/>
      <c r="J62" s="81"/>
      <c r="K62" s="80" t="str">
        <f t="shared" si="0"/>
        <v>(中)</v>
      </c>
    </row>
    <row r="63" spans="6:10" ht="13.5">
      <c r="F63" s="5"/>
      <c r="J63" s="5"/>
    </row>
    <row r="64" spans="6:10" ht="13.5">
      <c r="F64" s="5"/>
      <c r="J64" s="5"/>
    </row>
    <row r="65" spans="6:10" ht="13.5">
      <c r="F65" s="5"/>
      <c r="J65" s="5"/>
    </row>
    <row r="66" spans="2:10" ht="13.5">
      <c r="B66" s="3"/>
      <c r="E66" s="3"/>
      <c r="F66" s="5"/>
      <c r="J66" s="5"/>
    </row>
    <row r="67" spans="2:10" ht="13.5">
      <c r="B67" s="3"/>
      <c r="E67" s="3"/>
      <c r="F67" s="5"/>
      <c r="J67" s="5"/>
    </row>
    <row r="68" spans="2:10" ht="13.5">
      <c r="B68" s="3"/>
      <c r="E68" s="3"/>
      <c r="F68" s="5"/>
      <c r="J68" s="5"/>
    </row>
    <row r="69" spans="2:10" ht="13.5">
      <c r="B69" s="3"/>
      <c r="E69" s="3"/>
      <c r="F69" s="5"/>
      <c r="J69" s="5"/>
    </row>
    <row r="70" spans="2:10" ht="13.5">
      <c r="B70" s="3"/>
      <c r="E70" s="3"/>
      <c r="F70" s="5"/>
      <c r="J70" s="5"/>
    </row>
    <row r="71" spans="2:10" ht="13.5">
      <c r="B71" s="3"/>
      <c r="E71" s="3"/>
      <c r="F71" s="5"/>
      <c r="J71" s="5"/>
    </row>
    <row r="72" spans="2:10" ht="13.5">
      <c r="B72" s="3"/>
      <c r="E72" s="3"/>
      <c r="F72" s="5"/>
      <c r="J72" s="5"/>
    </row>
    <row r="73" spans="2:10" ht="13.5">
      <c r="B73" s="3"/>
      <c r="E73" s="3"/>
      <c r="F73" s="5"/>
      <c r="J73" s="5"/>
    </row>
    <row r="74" spans="2:10" ht="13.5">
      <c r="B74" s="3"/>
      <c r="E74" s="3"/>
      <c r="F74" s="5"/>
      <c r="J74" s="5"/>
    </row>
    <row r="75" spans="2:10" ht="13.5">
      <c r="B75" s="3"/>
      <c r="E75" s="3"/>
      <c r="F75" s="5"/>
      <c r="J75" s="5"/>
    </row>
    <row r="76" spans="2:10" ht="13.5">
      <c r="B76" s="3"/>
      <c r="E76" s="3"/>
      <c r="F76" s="5"/>
      <c r="J76" s="5"/>
    </row>
    <row r="77" spans="2:10" ht="13.5">
      <c r="B77" s="3"/>
      <c r="E77" s="3"/>
      <c r="F77" s="5"/>
      <c r="J77" s="5"/>
    </row>
    <row r="78" spans="2:10" ht="13.5">
      <c r="B78" s="3"/>
      <c r="E78" s="3"/>
      <c r="F78" s="5"/>
      <c r="J78" s="5"/>
    </row>
    <row r="79" spans="2:10" ht="13.5">
      <c r="B79" s="3"/>
      <c r="E79" s="3"/>
      <c r="F79" s="5"/>
      <c r="J79" s="5"/>
    </row>
    <row r="80" spans="2:10" ht="13.5">
      <c r="B80" s="3"/>
      <c r="E80" s="3"/>
      <c r="F80" s="5"/>
      <c r="J80" s="5"/>
    </row>
    <row r="81" spans="2:10" ht="13.5">
      <c r="B81" s="3"/>
      <c r="E81" s="3"/>
      <c r="F81" s="5"/>
      <c r="J81" s="5"/>
    </row>
    <row r="82" spans="2:10" ht="13.5">
      <c r="B82" s="3"/>
      <c r="E82" s="3"/>
      <c r="F82" s="5"/>
      <c r="J82" s="5"/>
    </row>
    <row r="83" spans="2:10" ht="13.5">
      <c r="B83" s="3"/>
      <c r="E83" s="3"/>
      <c r="F83" s="5"/>
      <c r="J83" s="5"/>
    </row>
    <row r="84" spans="2:10" ht="13.5">
      <c r="B84" s="3"/>
      <c r="E84" s="3"/>
      <c r="F84" s="5"/>
      <c r="J84" s="5"/>
    </row>
    <row r="85" spans="2:10" ht="13.5">
      <c r="B85" s="3"/>
      <c r="E85" s="3"/>
      <c r="F85" s="5"/>
      <c r="J85" s="5"/>
    </row>
    <row r="86" spans="2:10" ht="13.5">
      <c r="B86" s="3"/>
      <c r="E86" s="3"/>
      <c r="F86" s="5"/>
      <c r="J86" s="5"/>
    </row>
    <row r="87" spans="2:10" ht="13.5">
      <c r="B87" s="3"/>
      <c r="E87" s="3"/>
      <c r="F87" s="5"/>
      <c r="J87" s="5"/>
    </row>
    <row r="88" spans="2:10" ht="13.5">
      <c r="B88" s="3"/>
      <c r="E88" s="3"/>
      <c r="F88" s="5"/>
      <c r="J88" s="5"/>
    </row>
    <row r="89" spans="2:10" ht="13.5">
      <c r="B89" s="3"/>
      <c r="E89" s="3"/>
      <c r="F89" s="5"/>
      <c r="J89" s="5"/>
    </row>
    <row r="90" spans="2:10" ht="13.5">
      <c r="B90" s="3"/>
      <c r="E90" s="3"/>
      <c r="F90" s="5"/>
      <c r="J90" s="5"/>
    </row>
    <row r="91" spans="2:10" ht="13.5">
      <c r="B91" s="3"/>
      <c r="E91" s="3"/>
      <c r="F91" s="5"/>
      <c r="J91" s="5"/>
    </row>
    <row r="92" spans="2:10" ht="13.5">
      <c r="B92" s="3"/>
      <c r="E92" s="3"/>
      <c r="F92" s="5"/>
      <c r="J92" s="5"/>
    </row>
    <row r="93" spans="2:10" ht="13.5">
      <c r="B93" s="3"/>
      <c r="E93" s="3"/>
      <c r="F93" s="5"/>
      <c r="J93" s="5"/>
    </row>
    <row r="94" spans="2:10" ht="13.5">
      <c r="B94" s="3"/>
      <c r="E94" s="3"/>
      <c r="F94" s="5"/>
      <c r="J94" s="5"/>
    </row>
    <row r="95" spans="2:10" ht="13.5">
      <c r="B95" s="3"/>
      <c r="E95" s="3"/>
      <c r="F95" s="5"/>
      <c r="J95" s="5"/>
    </row>
    <row r="96" spans="2:10" ht="13.5">
      <c r="B96" s="3"/>
      <c r="E96" s="3"/>
      <c r="F96" s="5"/>
      <c r="J96" s="5"/>
    </row>
    <row r="97" spans="2:10" ht="13.5">
      <c r="B97" s="3"/>
      <c r="E97" s="3"/>
      <c r="F97" s="5"/>
      <c r="J97" s="5"/>
    </row>
    <row r="98" spans="2:10" ht="13.5">
      <c r="B98" s="3"/>
      <c r="E98" s="3"/>
      <c r="F98" s="5"/>
      <c r="J98" s="5"/>
    </row>
    <row r="99" spans="2:10" ht="13.5">
      <c r="B99" s="3"/>
      <c r="E99" s="3"/>
      <c r="F99" s="5"/>
      <c r="J99" s="5"/>
    </row>
    <row r="100" spans="2:10" ht="13.5">
      <c r="B100" s="3"/>
      <c r="E100" s="3"/>
      <c r="F100" s="5"/>
      <c r="J100" s="5"/>
    </row>
    <row r="101" spans="2:10" ht="13.5">
      <c r="B101" s="3"/>
      <c r="E101" s="3"/>
      <c r="F101" s="5"/>
      <c r="J101" s="5"/>
    </row>
    <row r="102" spans="2:10" ht="13.5">
      <c r="B102" s="3"/>
      <c r="E102" s="3"/>
      <c r="F102" s="5"/>
      <c r="J102" s="5"/>
    </row>
    <row r="103" spans="2:10" ht="13.5">
      <c r="B103" s="3"/>
      <c r="E103" s="3"/>
      <c r="F103" s="5"/>
      <c r="J103" s="5"/>
    </row>
    <row r="104" spans="2:10" ht="13.5">
      <c r="B104" s="3"/>
      <c r="E104" s="3"/>
      <c r="F104" s="5"/>
      <c r="J104" s="5"/>
    </row>
    <row r="105" spans="2:10" ht="13.5">
      <c r="B105" s="3"/>
      <c r="E105" s="3"/>
      <c r="F105" s="5"/>
      <c r="J105" s="5"/>
    </row>
    <row r="106" spans="2:10" ht="13.5">
      <c r="B106" s="3"/>
      <c r="E106" s="3"/>
      <c r="F106" s="5"/>
      <c r="J106" s="5"/>
    </row>
    <row r="107" spans="2:10" ht="13.5">
      <c r="B107" s="3"/>
      <c r="E107" s="3"/>
      <c r="F107" s="5"/>
      <c r="J107" s="5"/>
    </row>
    <row r="108" spans="2:10" ht="13.5">
      <c r="B108" s="3"/>
      <c r="E108" s="3"/>
      <c r="F108" s="5"/>
      <c r="J108" s="5"/>
    </row>
    <row r="109" spans="2:10" ht="13.5">
      <c r="B109" s="3"/>
      <c r="E109" s="3"/>
      <c r="F109" s="5"/>
      <c r="J109" s="5"/>
    </row>
    <row r="110" spans="2:10" ht="13.5">
      <c r="B110" s="3"/>
      <c r="E110" s="3"/>
      <c r="F110" s="5"/>
      <c r="J110" s="5"/>
    </row>
    <row r="111" spans="2:10" ht="13.5">
      <c r="B111" s="3"/>
      <c r="E111" s="3"/>
      <c r="F111" s="5"/>
      <c r="J111" s="5"/>
    </row>
    <row r="112" spans="2:10" ht="13.5">
      <c r="B112" s="3"/>
      <c r="E112" s="3"/>
      <c r="F112" s="5"/>
      <c r="J112" s="5"/>
    </row>
    <row r="113" spans="2:10" ht="13.5">
      <c r="B113" s="3"/>
      <c r="E113" s="3"/>
      <c r="F113" s="5"/>
      <c r="J113" s="5"/>
    </row>
    <row r="114" spans="2:10" ht="13.5">
      <c r="B114" s="3"/>
      <c r="E114" s="3"/>
      <c r="F114" s="5"/>
      <c r="J114" s="5"/>
    </row>
    <row r="115" spans="2:10" ht="13.5">
      <c r="B115" s="3"/>
      <c r="E115" s="3"/>
      <c r="F115" s="5"/>
      <c r="J115" s="5"/>
    </row>
    <row r="116" spans="2:10" ht="13.5">
      <c r="B116" s="3"/>
      <c r="E116" s="3"/>
      <c r="F116" s="5"/>
      <c r="J116" s="5"/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munekata</dc:creator>
  <cp:keywords/>
  <dc:description/>
  <cp:lastModifiedBy>PCDATA</cp:lastModifiedBy>
  <cp:lastPrinted>2012-01-09T05:37:13Z</cp:lastPrinted>
  <dcterms:created xsi:type="dcterms:W3CDTF">2011-12-12T23:13:09Z</dcterms:created>
  <dcterms:modified xsi:type="dcterms:W3CDTF">2012-01-10T22:37:22Z</dcterms:modified>
  <cp:category/>
  <cp:version/>
  <cp:contentType/>
  <cp:contentStatus/>
</cp:coreProperties>
</file>