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2022年度\05学年学級\1学年\10個人\1-1上山\4 専門委員長\5-3 １月北海道中学生新人\"/>
    </mc:Choice>
  </mc:AlternateContent>
  <bookViews>
    <workbookView xWindow="-105" yWindow="-105" windowWidth="23250" windowHeight="12570" firstSheet="4" activeTab="6"/>
  </bookViews>
  <sheets>
    <sheet name="申込書作成送付の注意" sheetId="7" r:id="rId1"/>
    <sheet name="参加申込集計表" sheetId="3" r:id="rId2"/>
    <sheet name="参加一覧　男子" sheetId="10" r:id="rId3"/>
    <sheet name="参加一覧　女子" sheetId="2" r:id="rId4"/>
    <sheet name="男子　団体戦　参加承諾書　兼　名簿" sheetId="9" r:id="rId5"/>
    <sheet name="女子　団体戦　参加承諾書　兼　名簿" sheetId="4" r:id="rId6"/>
    <sheet name="参加承諾書" sheetId="5" r:id="rId7"/>
  </sheets>
  <externalReferences>
    <externalReference r:id="rId8"/>
    <externalReference r:id="rId9"/>
  </externalReferences>
  <definedNames>
    <definedName name="NO" localSheetId="3">#REF!</definedName>
    <definedName name="NO" localSheetId="2">#REF!</definedName>
    <definedName name="NO" localSheetId="4">#REF!</definedName>
    <definedName name="NO">#REF!</definedName>
    <definedName name="_xlnm.Print_Area" localSheetId="3">'参加一覧　女子'!$A$1:$L$42</definedName>
    <definedName name="_xlnm.Print_Area" localSheetId="2">'参加一覧　男子'!$A$1:$L$42</definedName>
    <definedName name="_xlnm.Print_Area" localSheetId="6">参加承諾書!$A$1:$H$15</definedName>
    <definedName name="_xlnm.Print_Area" localSheetId="1">参加申込集計表!$A$1:$I$25</definedName>
    <definedName name="_xlnm.Print_Area" localSheetId="5">'女子　団体戦　参加承諾書　兼　名簿'!$A$1:$K$36</definedName>
    <definedName name="_xlnm.Print_Area" localSheetId="4">'男子　団体戦　参加承諾書　兼　名簿'!$A$1:$K$36</definedName>
    <definedName name="team" localSheetId="3">#REF!</definedName>
    <definedName name="team" localSheetId="2">#REF!</definedName>
    <definedName name="team" localSheetId="4">#REF!</definedName>
    <definedName name="team">#REF!</definedName>
    <definedName name="チーム">[1]チーム!$B$1:$R$65536</definedName>
    <definedName name="右Ｄ１①">[2]用紙!$C$5</definedName>
    <definedName name="右Ｄ１②">[2]用紙!$C$6</definedName>
    <definedName name="右Ｄ２①">[2]用紙!$C$7</definedName>
    <definedName name="右Ｄ２②">[2]用紙!$C$8</definedName>
    <definedName name="右Ｓ１">[2]用紙!$C$9</definedName>
    <definedName name="学校">[2]名簿入力!$N$1:$P$65536</definedName>
    <definedName name="左Ｄ１①">[2]用紙!$B$5</definedName>
    <definedName name="左Ｄ１②">[2]用紙!$B$6</definedName>
    <definedName name="左Ｄ２①">[2]用紙!$B$7</definedName>
    <definedName name="左Ｄ２②">[2]用紙!$B$8</definedName>
    <definedName name="左Ｓ１">[2]用紙!$B$9</definedName>
    <definedName name="試合番号">[2]用紙!$B$3</definedName>
    <definedName name="種目">[2]用紙!$B$1</definedName>
    <definedName name="登録番号" localSheetId="3">#REF!</definedName>
    <definedName name="登録番号" localSheetId="2">#REF!</definedName>
    <definedName name="登録番号" localSheetId="4">#REF!</definedName>
    <definedName name="登録番号">#REF!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 i="10" l="1"/>
  <c r="G5" i="10"/>
  <c r="B5" i="10"/>
  <c r="D4" i="10"/>
  <c r="H3" i="10"/>
  <c r="G3" i="10"/>
  <c r="B3" i="10"/>
  <c r="B1" i="10"/>
  <c r="C35" i="9"/>
  <c r="F29" i="9"/>
  <c r="B29" i="9"/>
  <c r="N26" i="9"/>
  <c r="M26" i="9"/>
  <c r="N25" i="9"/>
  <c r="M25" i="9"/>
  <c r="N24" i="9"/>
  <c r="M24" i="9"/>
  <c r="N23" i="9"/>
  <c r="M23" i="9"/>
  <c r="N22" i="9"/>
  <c r="M22" i="9"/>
  <c r="N21" i="9"/>
  <c r="M21" i="9"/>
  <c r="N20" i="9"/>
  <c r="M20" i="9"/>
  <c r="M19" i="9"/>
  <c r="N18" i="9"/>
  <c r="M18" i="9"/>
  <c r="M17" i="9"/>
  <c r="I17" i="9"/>
  <c r="M16" i="9"/>
  <c r="M15" i="9"/>
  <c r="A1" i="9"/>
  <c r="F29" i="4"/>
  <c r="B29" i="4"/>
  <c r="C35" i="4"/>
  <c r="I17" i="4"/>
  <c r="N18" i="4"/>
  <c r="A1" i="4" l="1"/>
  <c r="M16" i="4"/>
  <c r="M15" i="4"/>
  <c r="N21" i="4"/>
  <c r="N22" i="4"/>
  <c r="N23" i="4"/>
  <c r="N24" i="4"/>
  <c r="N25" i="4"/>
  <c r="N26" i="4"/>
  <c r="N20" i="4"/>
  <c r="M17" i="4"/>
  <c r="M18" i="4"/>
  <c r="M19" i="4"/>
  <c r="M21" i="4"/>
  <c r="M22" i="4"/>
  <c r="M23" i="4"/>
  <c r="M24" i="4"/>
  <c r="M25" i="4"/>
  <c r="M26" i="4"/>
  <c r="M20" i="4"/>
  <c r="H5" i="2"/>
  <c r="G5" i="2"/>
  <c r="B5" i="2"/>
  <c r="D4" i="2"/>
  <c r="H3" i="2"/>
  <c r="G3" i="2"/>
  <c r="B3" i="2"/>
  <c r="B1" i="2"/>
  <c r="H21" i="3"/>
  <c r="G21" i="3"/>
  <c r="F21" i="3"/>
  <c r="E21" i="3"/>
  <c r="D21" i="3"/>
  <c r="C21" i="3"/>
  <c r="I20" i="3"/>
  <c r="I19" i="3"/>
  <c r="I18" i="3"/>
  <c r="I17" i="3"/>
  <c r="I16" i="3"/>
  <c r="I15" i="3"/>
  <c r="I14" i="3"/>
  <c r="I13" i="3"/>
  <c r="I12" i="3"/>
  <c r="I11" i="3"/>
  <c r="I10" i="3"/>
  <c r="I21" i="3" l="1"/>
</calcChain>
</file>

<file path=xl/comments1.xml><?xml version="1.0" encoding="utf-8"?>
<comments xmlns="http://schemas.openxmlformats.org/spreadsheetml/2006/main">
  <authors>
    <author>A</author>
  </authors>
  <commentList>
    <comment ref="F6" authorId="0" shapeId="0">
      <text>
        <r>
          <rPr>
            <sz val="9"/>
            <color indexed="81"/>
            <rFont val="UD デジタル 教科書体 NP-R"/>
            <family val="1"/>
            <charset val="128"/>
          </rPr>
          <t>必要に応じて訂正をしてください。
例：～学園、～中等教育学校、など</t>
        </r>
      </text>
    </comment>
    <comment ref="F10" authorId="0" shapeId="0">
      <text>
        <r>
          <rPr>
            <sz val="9"/>
            <color indexed="81"/>
            <rFont val="UD デジタル 教科書体 NP-R"/>
            <family val="1"/>
            <charset val="128"/>
          </rPr>
          <t>申請中の場合は「申請中」と入力をしてください。</t>
        </r>
      </text>
    </comment>
    <comment ref="F11" authorId="0" shapeId="0">
      <text>
        <r>
          <rPr>
            <sz val="9"/>
            <color indexed="81"/>
            <rFont val="UD デジタル 教科書体 NP-R"/>
            <family val="1"/>
            <charset val="128"/>
          </rPr>
          <t>申請中の場合は「申請中」と入力をしてください。</t>
        </r>
      </text>
    </comment>
    <comment ref="F12" authorId="0" shapeId="0">
      <text>
        <r>
          <rPr>
            <sz val="9"/>
            <color indexed="81"/>
            <rFont val="UD デジタル 教科書体 NP-R"/>
            <family val="1"/>
            <charset val="128"/>
          </rPr>
          <t>申請中の場合は「申請中」と入力をしてください。</t>
        </r>
      </text>
    </comment>
  </commentList>
</comments>
</file>

<file path=xl/comments2.xml><?xml version="1.0" encoding="utf-8"?>
<comments xmlns="http://schemas.openxmlformats.org/spreadsheetml/2006/main">
  <authors>
    <author>A</author>
  </authors>
  <commentList>
    <comment ref="F6" authorId="0" shapeId="0">
      <text>
        <r>
          <rPr>
            <sz val="9"/>
            <color indexed="81"/>
            <rFont val="UD デジタル 教科書体 NP-R"/>
            <family val="1"/>
            <charset val="128"/>
          </rPr>
          <t>必要に応じて訂正をしてください。
例：～学園、～中等教育学校、など</t>
        </r>
      </text>
    </comment>
    <comment ref="F10" authorId="0" shapeId="0">
      <text>
        <r>
          <rPr>
            <sz val="9"/>
            <color indexed="81"/>
            <rFont val="UD デジタル 教科書体 NP-R"/>
            <family val="1"/>
            <charset val="128"/>
          </rPr>
          <t>申請中の場合は「申請中」と入力をしてください。</t>
        </r>
      </text>
    </comment>
    <comment ref="F11" authorId="0" shapeId="0">
      <text>
        <r>
          <rPr>
            <sz val="9"/>
            <color indexed="81"/>
            <rFont val="UD デジタル 教科書体 NP-R"/>
            <family val="1"/>
            <charset val="128"/>
          </rPr>
          <t>申請中の場合は「申請中」と入力をしてください。</t>
        </r>
      </text>
    </comment>
    <comment ref="F12" authorId="0" shapeId="0">
      <text>
        <r>
          <rPr>
            <sz val="9"/>
            <color indexed="81"/>
            <rFont val="UD デジタル 教科書体 NP-R"/>
            <family val="1"/>
            <charset val="128"/>
          </rPr>
          <t>申請中の場合は「申請中」と入力をしてください。</t>
        </r>
      </text>
    </comment>
  </commentList>
</comments>
</file>

<file path=xl/sharedStrings.xml><?xml version="1.0" encoding="utf-8"?>
<sst xmlns="http://schemas.openxmlformats.org/spreadsheetml/2006/main" count="346" uniqueCount="146">
  <si>
    <t>地区協会名</t>
    <rPh sb="0" eb="2">
      <t>チク</t>
    </rPh>
    <rPh sb="2" eb="4">
      <t>キョウカイ</t>
    </rPh>
    <rPh sb="4" eb="5">
      <t>メイ</t>
    </rPh>
    <phoneticPr fontId="3"/>
  </si>
  <si>
    <t>申込責任者氏名</t>
    <rPh sb="0" eb="2">
      <t>モウシコミ</t>
    </rPh>
    <rPh sb="2" eb="5">
      <t>セキニンシャ</t>
    </rPh>
    <rPh sb="5" eb="7">
      <t>シメイ</t>
    </rPh>
    <phoneticPr fontId="3"/>
  </si>
  <si>
    <t>ＴＥＬ</t>
    <phoneticPr fontId="3"/>
  </si>
  <si>
    <t>※　各地区協会のランク順に記入してください。</t>
    <rPh sb="2" eb="3">
      <t>カク</t>
    </rPh>
    <rPh sb="3" eb="5">
      <t>チク</t>
    </rPh>
    <rPh sb="5" eb="7">
      <t>キョウカイ</t>
    </rPh>
    <rPh sb="11" eb="12">
      <t>ジュン</t>
    </rPh>
    <rPh sb="13" eb="15">
      <t>キニュウ</t>
    </rPh>
    <phoneticPr fontId="3"/>
  </si>
  <si>
    <t>◎　種　目</t>
    <rPh sb="2" eb="3">
      <t>タネ</t>
    </rPh>
    <rPh sb="4" eb="5">
      <t>メ</t>
    </rPh>
    <phoneticPr fontId="3"/>
  </si>
  <si>
    <t>順位</t>
    <rPh sb="0" eb="2">
      <t>ジュンイ</t>
    </rPh>
    <phoneticPr fontId="3"/>
  </si>
  <si>
    <t>学　　　校　　　名</t>
    <rPh sb="0" eb="1">
      <t>ガク</t>
    </rPh>
    <rPh sb="4" eb="5">
      <t>コウ</t>
    </rPh>
    <rPh sb="8" eb="9">
      <t>メイ</t>
    </rPh>
    <phoneticPr fontId="3"/>
  </si>
  <si>
    <t>氏　　名
(姓名間1文字空白)</t>
    <rPh sb="0" eb="1">
      <t>シ</t>
    </rPh>
    <rPh sb="3" eb="4">
      <t>ナ</t>
    </rPh>
    <rPh sb="6" eb="8">
      <t>セイメイ</t>
    </rPh>
    <rPh sb="8" eb="9">
      <t>カン</t>
    </rPh>
    <rPh sb="10" eb="12">
      <t>モジ</t>
    </rPh>
    <rPh sb="12" eb="14">
      <t>クウハク</t>
    </rPh>
    <phoneticPr fontId="8"/>
  </si>
  <si>
    <t>学年</t>
    <rPh sb="0" eb="2">
      <t>ガクネン</t>
    </rPh>
    <phoneticPr fontId="8"/>
  </si>
  <si>
    <t>生年月日
(西暦)</t>
    <rPh sb="0" eb="2">
      <t>セイネン</t>
    </rPh>
    <rPh sb="2" eb="4">
      <t>ガッピ</t>
    </rPh>
    <rPh sb="6" eb="8">
      <t>セイレキ</t>
    </rPh>
    <phoneticPr fontId="8"/>
  </si>
  <si>
    <t>推</t>
    <rPh sb="0" eb="1">
      <t>スイ</t>
    </rPh>
    <phoneticPr fontId="3"/>
  </si>
  <si>
    <t>推</t>
    <rPh sb="0" eb="1">
      <t>スイ</t>
    </rPh>
    <phoneticPr fontId="8"/>
  </si>
  <si>
    <t xml:space="preserve">  女　子　参　加　申　込　一　覧　表</t>
    <rPh sb="2" eb="3">
      <t>オンナ</t>
    </rPh>
    <rPh sb="4" eb="5">
      <t>コ</t>
    </rPh>
    <rPh sb="6" eb="7">
      <t>サン</t>
    </rPh>
    <rPh sb="8" eb="9">
      <t>カ</t>
    </rPh>
    <rPh sb="10" eb="11">
      <t>サル</t>
    </rPh>
    <rPh sb="12" eb="13">
      <t>コミ</t>
    </rPh>
    <rPh sb="14" eb="15">
      <t>イチ</t>
    </rPh>
    <rPh sb="16" eb="17">
      <t>ラン</t>
    </rPh>
    <rPh sb="18" eb="19">
      <t>ヒョウ</t>
    </rPh>
    <phoneticPr fontId="3"/>
  </si>
  <si>
    <t>《　参　加　申　込　集　計　表　》</t>
    <rPh sb="2" eb="3">
      <t>サン</t>
    </rPh>
    <rPh sb="4" eb="5">
      <t>カ</t>
    </rPh>
    <rPh sb="6" eb="7">
      <t>サル</t>
    </rPh>
    <rPh sb="8" eb="9">
      <t>コミ</t>
    </rPh>
    <rPh sb="10" eb="11">
      <t>シュウ</t>
    </rPh>
    <rPh sb="12" eb="13">
      <t>ケイ</t>
    </rPh>
    <rPh sb="14" eb="15">
      <t>オモテ</t>
    </rPh>
    <phoneticPr fontId="3"/>
  </si>
  <si>
    <t>申込責任者名</t>
    <rPh sb="0" eb="2">
      <t>モウシコミ</t>
    </rPh>
    <rPh sb="2" eb="5">
      <t>セキニンシャ</t>
    </rPh>
    <rPh sb="5" eb="6">
      <t>メイ</t>
    </rPh>
    <phoneticPr fontId="3"/>
  </si>
  <si>
    <t>No.</t>
    <phoneticPr fontId="3"/>
  </si>
  <si>
    <t>学校名</t>
    <rPh sb="0" eb="2">
      <t>ガッコウ</t>
    </rPh>
    <rPh sb="2" eb="3">
      <t>メイ</t>
    </rPh>
    <phoneticPr fontId="3"/>
  </si>
  <si>
    <t>男子</t>
    <rPh sb="0" eb="2">
      <t>ダンシ</t>
    </rPh>
    <phoneticPr fontId="3"/>
  </si>
  <si>
    <t>女子</t>
    <rPh sb="0" eb="2">
      <t>ジョシ</t>
    </rPh>
    <phoneticPr fontId="3"/>
  </si>
  <si>
    <t>参加料</t>
    <rPh sb="0" eb="3">
      <t>サンカリョウ</t>
    </rPh>
    <phoneticPr fontId="3"/>
  </si>
  <si>
    <t>団体</t>
    <rPh sb="0" eb="2">
      <t>ダンタイ</t>
    </rPh>
    <phoneticPr fontId="3"/>
  </si>
  <si>
    <t>個人複</t>
    <rPh sb="0" eb="2">
      <t>コジン</t>
    </rPh>
    <rPh sb="2" eb="3">
      <t>フク</t>
    </rPh>
    <phoneticPr fontId="3"/>
  </si>
  <si>
    <t>個人単</t>
    <rPh sb="0" eb="2">
      <t>コジン</t>
    </rPh>
    <rPh sb="2" eb="3">
      <t>タン</t>
    </rPh>
    <phoneticPr fontId="3"/>
  </si>
  <si>
    <t>地区合計</t>
    <rPh sb="0" eb="2">
      <t>チク</t>
    </rPh>
    <rPh sb="2" eb="4">
      <t>ゴウケイ</t>
    </rPh>
    <phoneticPr fontId="3"/>
  </si>
  <si>
    <t>※２　申込責任者は、申込後に必ず参加申込人数の確認を行うこと。</t>
    <rPh sb="3" eb="5">
      <t>モウシコミ</t>
    </rPh>
    <rPh sb="5" eb="8">
      <t>セキニンシャ</t>
    </rPh>
    <rPh sb="10" eb="12">
      <t>モウシコミ</t>
    </rPh>
    <rPh sb="12" eb="13">
      <t>ゴ</t>
    </rPh>
    <rPh sb="14" eb="15">
      <t>カナラ</t>
    </rPh>
    <rPh sb="16" eb="18">
      <t>サンカ</t>
    </rPh>
    <rPh sb="18" eb="20">
      <t>モウシコミ</t>
    </rPh>
    <rPh sb="20" eb="22">
      <t>ニンズウ</t>
    </rPh>
    <rPh sb="23" eb="25">
      <t>カクニン</t>
    </rPh>
    <rPh sb="26" eb="27">
      <t>オコナ</t>
    </rPh>
    <phoneticPr fontId="3"/>
  </si>
  <si>
    <t>参 加 料 ・ 参 加 数 集 計 表</t>
    <rPh sb="0" eb="1">
      <t>サン</t>
    </rPh>
    <rPh sb="2" eb="3">
      <t>カ</t>
    </rPh>
    <rPh sb="4" eb="5">
      <t>リョウ</t>
    </rPh>
    <rPh sb="8" eb="9">
      <t>サン</t>
    </rPh>
    <rPh sb="10" eb="11">
      <t>カ</t>
    </rPh>
    <rPh sb="12" eb="13">
      <t>カズ</t>
    </rPh>
    <rPh sb="14" eb="15">
      <t>シュウ</t>
    </rPh>
    <rPh sb="16" eb="17">
      <t>ケイ</t>
    </rPh>
    <rPh sb="18" eb="19">
      <t>ヒョウ</t>
    </rPh>
    <phoneticPr fontId="3"/>
  </si>
  <si>
    <t>支部名</t>
    <rPh sb="0" eb="3">
      <t>シブメイ</t>
    </rPh>
    <phoneticPr fontId="3"/>
  </si>
  <si>
    <t>専門委員名</t>
    <rPh sb="0" eb="2">
      <t>センモン</t>
    </rPh>
    <rPh sb="2" eb="4">
      <t>イイン</t>
    </rPh>
    <rPh sb="4" eb="5">
      <t>メイ</t>
    </rPh>
    <phoneticPr fontId="3"/>
  </si>
  <si>
    <t>下記の各項目が正しく入力されているか、ご確認ください。</t>
    <rPh sb="0" eb="2">
      <t>カキ</t>
    </rPh>
    <rPh sb="3" eb="6">
      <t>カクコウモク</t>
    </rPh>
    <rPh sb="7" eb="8">
      <t>タダ</t>
    </rPh>
    <rPh sb="10" eb="12">
      <t>ニュウリョク</t>
    </rPh>
    <rPh sb="20" eb="22">
      <t>カクニン</t>
    </rPh>
    <phoneticPr fontId="3"/>
  </si>
  <si>
    <t>番号</t>
    <rPh sb="0" eb="2">
      <t>バンゴウ</t>
    </rPh>
    <phoneticPr fontId="3"/>
  </si>
  <si>
    <t>審判可否</t>
    <rPh sb="0" eb="2">
      <t>シンパン</t>
    </rPh>
    <rPh sb="2" eb="4">
      <t>カヒ</t>
    </rPh>
    <phoneticPr fontId="3"/>
  </si>
  <si>
    <t>地区名</t>
    <rPh sb="0" eb="3">
      <t>チクメイ</t>
    </rPh>
    <phoneticPr fontId="3"/>
  </si>
  <si>
    <t>学校郵便番号</t>
    <rPh sb="0" eb="2">
      <t>ガッコウ</t>
    </rPh>
    <rPh sb="2" eb="4">
      <t>ユウビン</t>
    </rPh>
    <rPh sb="4" eb="6">
      <t>バンゴウ</t>
    </rPh>
    <phoneticPr fontId="3"/>
  </si>
  <si>
    <t>学校住所</t>
    <rPh sb="0" eb="2">
      <t>ガッコウ</t>
    </rPh>
    <rPh sb="2" eb="4">
      <t>ジュウショ</t>
    </rPh>
    <phoneticPr fontId="3"/>
  </si>
  <si>
    <t>学校電話番号</t>
    <rPh sb="0" eb="2">
      <t>ガッコウ</t>
    </rPh>
    <rPh sb="2" eb="4">
      <t>デンワ</t>
    </rPh>
    <rPh sb="4" eb="6">
      <t>バンゴウ</t>
    </rPh>
    <phoneticPr fontId="3"/>
  </si>
  <si>
    <t>№</t>
    <phoneticPr fontId="3"/>
  </si>
  <si>
    <t>氏　　名
（姓名間1文字空白）</t>
    <rPh sb="0" eb="1">
      <t>シ</t>
    </rPh>
    <rPh sb="3" eb="4">
      <t>メイ</t>
    </rPh>
    <rPh sb="6" eb="7">
      <t>セイ</t>
    </rPh>
    <rPh sb="7" eb="8">
      <t>ナ</t>
    </rPh>
    <rPh sb="8" eb="9">
      <t>カン</t>
    </rPh>
    <rPh sb="10" eb="12">
      <t>モジ</t>
    </rPh>
    <rPh sb="12" eb="14">
      <t>クウハク</t>
    </rPh>
    <phoneticPr fontId="3"/>
  </si>
  <si>
    <t>学年</t>
    <rPh sb="0" eb="2">
      <t>ガクネン</t>
    </rPh>
    <phoneticPr fontId="3"/>
  </si>
  <si>
    <t>生年月日
（西暦）</t>
    <rPh sb="0" eb="2">
      <t>セイネン</t>
    </rPh>
    <rPh sb="2" eb="4">
      <t>ガッピ</t>
    </rPh>
    <rPh sb="6" eb="8">
      <t>セイレキ</t>
    </rPh>
    <phoneticPr fontId="3"/>
  </si>
  <si>
    <t>地 区 協 会 登 録 証 明 書</t>
  </si>
  <si>
    <t>月</t>
  </si>
  <si>
    <t>日</t>
  </si>
  <si>
    <t>印</t>
    <rPh sb="0" eb="1">
      <t>イン</t>
    </rPh>
    <phoneticPr fontId="8"/>
  </si>
  <si>
    <t>参  加  承  諾  書</t>
  </si>
  <si>
    <t>印</t>
    <phoneticPr fontId="3"/>
  </si>
  <si>
    <t>全日制</t>
  </si>
  <si>
    <t>○</t>
    <phoneticPr fontId="3"/>
  </si>
  <si>
    <t>男</t>
    <rPh sb="0" eb="1">
      <t>オトコ</t>
    </rPh>
    <phoneticPr fontId="3"/>
  </si>
  <si>
    <t>◎</t>
    <phoneticPr fontId="3"/>
  </si>
  <si>
    <t>定時制</t>
  </si>
  <si>
    <t>×</t>
    <phoneticPr fontId="3"/>
  </si>
  <si>
    <t>女</t>
    <rPh sb="0" eb="1">
      <t>オンナ</t>
    </rPh>
    <phoneticPr fontId="3"/>
  </si>
  <si>
    <t>○</t>
    <phoneticPr fontId="3"/>
  </si>
  <si>
    <t>参加者氏名</t>
    <rPh sb="0" eb="3">
      <t>サンカシャ</t>
    </rPh>
    <phoneticPr fontId="8"/>
  </si>
  <si>
    <t>所属名</t>
    <rPh sb="0" eb="2">
      <t>ショゾク</t>
    </rPh>
    <rPh sb="2" eb="3">
      <t>メイ</t>
    </rPh>
    <phoneticPr fontId="8"/>
  </si>
  <si>
    <t>保護者氏名</t>
    <phoneticPr fontId="8"/>
  </si>
  <si>
    <t>個人対抗（個人戦）シングルス</t>
    <rPh sb="0" eb="2">
      <t>コジン</t>
    </rPh>
    <rPh sb="2" eb="4">
      <t>タイコウ</t>
    </rPh>
    <rPh sb="5" eb="7">
      <t>コジン</t>
    </rPh>
    <phoneticPr fontId="3"/>
  </si>
  <si>
    <t>学校対抗（団体戦）</t>
    <rPh sb="0" eb="2">
      <t>ガッコウ</t>
    </rPh>
    <rPh sb="2" eb="4">
      <t>タイコウ</t>
    </rPh>
    <rPh sb="5" eb="8">
      <t>ダンタイセン</t>
    </rPh>
    <phoneticPr fontId="3"/>
  </si>
  <si>
    <t>個人対抗（個人戦）ダブルス</t>
    <rPh sb="0" eb="2">
      <t>コジン</t>
    </rPh>
    <rPh sb="2" eb="4">
      <t>タイコウ</t>
    </rPh>
    <rPh sb="5" eb="7">
      <t>コジン</t>
    </rPh>
    <phoneticPr fontId="3"/>
  </si>
  <si>
    <t>(午前)</t>
    <rPh sb="1" eb="3">
      <t>ゴゼン</t>
    </rPh>
    <phoneticPr fontId="8"/>
  </si>
  <si>
    <t>(午後)</t>
    <rPh sb="1" eb="3">
      <t>ゴゴ</t>
    </rPh>
    <phoneticPr fontId="8"/>
  </si>
  <si>
    <t>(夜間)</t>
    <rPh sb="1" eb="3">
      <t>ヤカン</t>
    </rPh>
    <phoneticPr fontId="8"/>
  </si>
  <si>
    <t>【緊急連絡先】</t>
    <rPh sb="1" eb="3">
      <t>キンキュウ</t>
    </rPh>
    <rPh sb="3" eb="6">
      <t>レンラクサキ</t>
    </rPh>
    <phoneticPr fontId="8"/>
  </si>
  <si>
    <t>　　　　　　　　※ 緊急時につながりやすい、全ての番号を記入してください。</t>
    <rPh sb="10" eb="13">
      <t>キンキュウジ</t>
    </rPh>
    <rPh sb="22" eb="23">
      <t>スベ</t>
    </rPh>
    <rPh sb="25" eb="27">
      <t>バンゴウ</t>
    </rPh>
    <rPh sb="28" eb="30">
      <t>キニュウ</t>
    </rPh>
    <phoneticPr fontId="8"/>
  </si>
  <si>
    <t>※ 大会に参加する全ての選手は、必ず大会前に「監督」に提出。</t>
    <rPh sb="2" eb="4">
      <t>タイカイ</t>
    </rPh>
    <rPh sb="5" eb="7">
      <t>サンカ</t>
    </rPh>
    <rPh sb="9" eb="10">
      <t>スベ</t>
    </rPh>
    <rPh sb="12" eb="14">
      <t>センシュ</t>
    </rPh>
    <rPh sb="16" eb="17">
      <t>カナラ</t>
    </rPh>
    <rPh sb="18" eb="21">
      <t>タイカイマエ</t>
    </rPh>
    <rPh sb="23" eb="25">
      <t>カントク</t>
    </rPh>
    <rPh sb="27" eb="29">
      <t>テイシュツ</t>
    </rPh>
    <phoneticPr fontId="8"/>
  </si>
  <si>
    <t>印</t>
    <rPh sb="0" eb="1">
      <t>イン</t>
    </rPh>
    <phoneticPr fontId="8"/>
  </si>
  <si>
    <t>住所</t>
    <rPh sb="0" eb="2">
      <t>ジュウショ</t>
    </rPh>
    <phoneticPr fontId="3"/>
  </si>
  <si>
    <t>会長名</t>
    <rPh sb="0" eb="3">
      <t>カイチョウメイ</t>
    </rPh>
    <phoneticPr fontId="2"/>
  </si>
  <si>
    <t>ＴＥＬ</t>
    <phoneticPr fontId="2"/>
  </si>
  <si>
    <t>地区バドミントン協会</t>
    <rPh sb="0" eb="2">
      <t>チク</t>
    </rPh>
    <rPh sb="8" eb="10">
      <t>キョウカイ</t>
    </rPh>
    <phoneticPr fontId="2"/>
  </si>
  <si>
    <t>郵便番号</t>
    <rPh sb="0" eb="2">
      <t>ユウビン</t>
    </rPh>
    <rPh sb="2" eb="4">
      <t>バンゴウ</t>
    </rPh>
    <phoneticPr fontId="2"/>
  </si>
  <si>
    <t>会長名</t>
    <rPh sb="0" eb="3">
      <t>カイチョウメイ</t>
    </rPh>
    <phoneticPr fontId="3"/>
  </si>
  <si>
    <t>主将◎</t>
    <rPh sb="0" eb="2">
      <t>シュショウ</t>
    </rPh>
    <phoneticPr fontId="3"/>
  </si>
  <si>
    <t>ふりがな(ひらがな全角)
(姓名間1文字空白)</t>
    <rPh sb="9" eb="11">
      <t>ゼンカク</t>
    </rPh>
    <rPh sb="14" eb="17">
      <t>セイメイカン</t>
    </rPh>
    <rPh sb="18" eb="20">
      <t>モジ</t>
    </rPh>
    <rPh sb="20" eb="22">
      <t>クウハク</t>
    </rPh>
    <phoneticPr fontId="8"/>
  </si>
  <si>
    <t>印</t>
    <rPh sb="0" eb="1">
      <t>イン</t>
    </rPh>
    <phoneticPr fontId="2"/>
  </si>
  <si>
    <t>監督</t>
    <rPh sb="0" eb="2">
      <t>カントク</t>
    </rPh>
    <phoneticPr fontId="2"/>
  </si>
  <si>
    <t>マネージャー</t>
    <phoneticPr fontId="2"/>
  </si>
  <si>
    <t>外部指導者
（コーチ）</t>
    <rPh sb="0" eb="2">
      <t>ガイブ</t>
    </rPh>
    <rPh sb="2" eb="5">
      <t>シドウシャ</t>
    </rPh>
    <phoneticPr fontId="2"/>
  </si>
  <si>
    <t>所　属
○○市立入れない
「○○中」のみ</t>
    <rPh sb="0" eb="1">
      <t>ショ</t>
    </rPh>
    <rPh sb="2" eb="3">
      <t>ゾク</t>
    </rPh>
    <rPh sb="6" eb="8">
      <t>シリツ</t>
    </rPh>
    <rPh sb="8" eb="9">
      <t>イ</t>
    </rPh>
    <rPh sb="16" eb="17">
      <t>チュウ</t>
    </rPh>
    <phoneticPr fontId="3"/>
  </si>
  <si>
    <t>生年月日
(西暦)
2000/9/14
のように</t>
    <rPh sb="0" eb="2">
      <t>セイネン</t>
    </rPh>
    <rPh sb="2" eb="4">
      <t>ガッピ</t>
    </rPh>
    <rPh sb="6" eb="8">
      <t>セイレキ</t>
    </rPh>
    <phoneticPr fontId="8"/>
  </si>
  <si>
    <t>学校名（正式名称で）</t>
    <rPh sb="0" eb="2">
      <t>ガッコウ</t>
    </rPh>
    <rPh sb="2" eb="3">
      <t>メイ</t>
    </rPh>
    <rPh sb="4" eb="6">
      <t>セイシキ</t>
    </rPh>
    <rPh sb="6" eb="8">
      <t>メイショウ</t>
    </rPh>
    <phoneticPr fontId="3"/>
  </si>
  <si>
    <t>例として札幌地区が入ってます。</t>
    <rPh sb="0" eb="1">
      <t>レイ</t>
    </rPh>
    <rPh sb="4" eb="6">
      <t>サッポロ</t>
    </rPh>
    <rPh sb="6" eb="8">
      <t>チク</t>
    </rPh>
    <rPh sb="9" eb="10">
      <t>ハイ</t>
    </rPh>
    <phoneticPr fontId="2"/>
  </si>
  <si>
    <t>消去の上入力してください。</t>
    <rPh sb="0" eb="2">
      <t>ショウキョ</t>
    </rPh>
    <rPh sb="3" eb="4">
      <t>ウエ</t>
    </rPh>
    <rPh sb="4" eb="6">
      <t>ニュウリョク</t>
    </rPh>
    <phoneticPr fontId="2"/>
  </si>
  <si>
    <t>黄色のところに入力すると、</t>
    <rPh sb="0" eb="2">
      <t>キイロ</t>
    </rPh>
    <rPh sb="7" eb="9">
      <t>ニュウリョク</t>
    </rPh>
    <phoneticPr fontId="2"/>
  </si>
  <si>
    <t>参加一覧に反映します。</t>
    <rPh sb="5" eb="7">
      <t>ハンエイ</t>
    </rPh>
    <phoneticPr fontId="2"/>
  </si>
  <si>
    <t>地    区</t>
    <rPh sb="0" eb="1">
      <t>チ</t>
    </rPh>
    <rPh sb="5" eb="6">
      <t>ク</t>
    </rPh>
    <phoneticPr fontId="44"/>
  </si>
  <si>
    <t>中学校</t>
    <rPh sb="0" eb="3">
      <t>チュウガッコウ</t>
    </rPh>
    <phoneticPr fontId="46"/>
  </si>
  <si>
    <t>公認審判員資格</t>
    <rPh sb="0" eb="2">
      <t>コウニン</t>
    </rPh>
    <rPh sb="2" eb="5">
      <t>シンパンイン</t>
    </rPh>
    <rPh sb="5" eb="7">
      <t>シカク</t>
    </rPh>
    <phoneticPr fontId="44"/>
  </si>
  <si>
    <t>上記生徒は、当協会に登録済みのものであることを認めます。</t>
    <rPh sb="0" eb="2">
      <t>ジョウキ</t>
    </rPh>
    <rPh sb="2" eb="4">
      <t>セイト</t>
    </rPh>
    <rPh sb="6" eb="9">
      <t>トウキョウカイ</t>
    </rPh>
    <rPh sb="10" eb="12">
      <t>トウロク</t>
    </rPh>
    <rPh sb="12" eb="13">
      <t>ズ</t>
    </rPh>
    <rPh sb="23" eb="24">
      <t>ミト</t>
    </rPh>
    <phoneticPr fontId="46"/>
  </si>
  <si>
    <t>令和</t>
    <rPh sb="0" eb="2">
      <t>r</t>
    </rPh>
    <phoneticPr fontId="46"/>
  </si>
  <si>
    <t>地区バドミントン協会　会長</t>
    <rPh sb="0" eb="2">
      <t>チク</t>
    </rPh>
    <rPh sb="8" eb="10">
      <t>キョウカイ</t>
    </rPh>
    <rPh sb="11" eb="13">
      <t>カイチョウ</t>
    </rPh>
    <phoneticPr fontId="45"/>
  </si>
  <si>
    <t>上記生徒の参加を認めます。</t>
    <rPh sb="0" eb="2">
      <t>ジョウキ</t>
    </rPh>
    <rPh sb="2" eb="4">
      <t>セイト</t>
    </rPh>
    <rPh sb="5" eb="7">
      <t>サンカ</t>
    </rPh>
    <rPh sb="8" eb="9">
      <t>ミト</t>
    </rPh>
    <phoneticPr fontId="46"/>
  </si>
  <si>
    <t>第４1回北海道中学生新人バドミントン競技選手権大会</t>
    <rPh sb="0" eb="1">
      <t>ダイ</t>
    </rPh>
    <rPh sb="3" eb="4">
      <t>カイ</t>
    </rPh>
    <rPh sb="4" eb="7">
      <t>ホッカイドウ</t>
    </rPh>
    <rPh sb="7" eb="10">
      <t>チュウガクセイ</t>
    </rPh>
    <rPh sb="10" eb="12">
      <t>シンジン</t>
    </rPh>
    <rPh sb="18" eb="20">
      <t>キョウギ</t>
    </rPh>
    <rPh sb="20" eb="23">
      <t>センシュケン</t>
    </rPh>
    <rPh sb="23" eb="25">
      <t>タイカイ</t>
    </rPh>
    <phoneticPr fontId="3"/>
  </si>
  <si>
    <t>4</t>
    <phoneticPr fontId="2"/>
  </si>
  <si>
    <t>年</t>
    <phoneticPr fontId="2"/>
  </si>
  <si>
    <t>函館</t>
  </si>
  <si>
    <t>室蘭</t>
  </si>
  <si>
    <t>苫小牧</t>
  </si>
  <si>
    <t>小樽</t>
  </si>
  <si>
    <t>札幌</t>
  </si>
  <si>
    <t>南空知</t>
  </si>
  <si>
    <t>北空知</t>
  </si>
  <si>
    <t>旭川</t>
  </si>
  <si>
    <t>名寄</t>
  </si>
  <si>
    <t>北見</t>
  </si>
  <si>
    <t>十勝</t>
  </si>
  <si>
    <t>釧根</t>
  </si>
  <si>
    <t>※１　参加料　　 学校対抗団体戦　　　　 １チーム　：　15,000円</t>
    <rPh sb="3" eb="6">
      <t>サンカリョウ</t>
    </rPh>
    <rPh sb="9" eb="11">
      <t>ガッコウ</t>
    </rPh>
    <rPh sb="11" eb="13">
      <t>タイコウ</t>
    </rPh>
    <rPh sb="13" eb="16">
      <t>ダンタイセン</t>
    </rPh>
    <rPh sb="34" eb="35">
      <t>エン</t>
    </rPh>
    <phoneticPr fontId="3"/>
  </si>
  <si>
    <t>　　　　　　　　　　　　 個人戦　　　 　単 2,500円／複 5,000円</t>
    <rPh sb="13" eb="15">
      <t>コジン</t>
    </rPh>
    <rPh sb="18" eb="19">
      <t>コウセン</t>
    </rPh>
    <rPh sb="21" eb="22">
      <t>タン</t>
    </rPh>
    <rPh sb="30" eb="31">
      <t>フク</t>
    </rPh>
    <rPh sb="37" eb="38">
      <t>エン</t>
    </rPh>
    <phoneticPr fontId="3"/>
  </si>
  <si>
    <t>協会登録番号</t>
    <rPh sb="0" eb="2">
      <t>キョウカイ</t>
    </rPh>
    <rPh sb="2" eb="4">
      <t>トウロク</t>
    </rPh>
    <rPh sb="4" eb="6">
      <t>バンゴウ</t>
    </rPh>
    <phoneticPr fontId="2"/>
  </si>
  <si>
    <t>監督</t>
    <rPh sb="0" eb="2">
      <t>カントク</t>
    </rPh>
    <phoneticPr fontId="3"/>
  </si>
  <si>
    <t>マネージャー</t>
    <phoneticPr fontId="3"/>
  </si>
  <si>
    <t>なし</t>
    <phoneticPr fontId="2"/>
  </si>
  <si>
    <t>準3級</t>
    <rPh sb="0" eb="1">
      <t>ジュン</t>
    </rPh>
    <rPh sb="2" eb="3">
      <t>キュウ</t>
    </rPh>
    <phoneticPr fontId="2"/>
  </si>
  <si>
    <t>3級</t>
    <rPh sb="1" eb="2">
      <t>キュウ</t>
    </rPh>
    <phoneticPr fontId="2"/>
  </si>
  <si>
    <t>2級</t>
    <rPh sb="1" eb="2">
      <t>キュウ</t>
    </rPh>
    <phoneticPr fontId="2"/>
  </si>
  <si>
    <t>1級</t>
    <rPh sb="1" eb="2">
      <t>キュウ</t>
    </rPh>
    <phoneticPr fontId="2"/>
  </si>
  <si>
    <t>男　子　団　体　戦　参　加　承　諾　書</t>
    <rPh sb="0" eb="1">
      <t>オトコ</t>
    </rPh>
    <rPh sb="2" eb="3">
      <t>コ</t>
    </rPh>
    <rPh sb="4" eb="5">
      <t>ダン</t>
    </rPh>
    <rPh sb="6" eb="7">
      <t>カラダ</t>
    </rPh>
    <rPh sb="8" eb="9">
      <t>イクサ</t>
    </rPh>
    <rPh sb="14" eb="15">
      <t>ショウ</t>
    </rPh>
    <rPh sb="16" eb="17">
      <t>ダク</t>
    </rPh>
    <rPh sb="18" eb="19">
      <t>ショ</t>
    </rPh>
    <phoneticPr fontId="8"/>
  </si>
  <si>
    <t>教諭</t>
    <rPh sb="0" eb="2">
      <t>キョウユ</t>
    </rPh>
    <phoneticPr fontId="2"/>
  </si>
  <si>
    <t>生徒</t>
    <rPh sb="0" eb="2">
      <t>セイト</t>
    </rPh>
    <phoneticPr fontId="2"/>
  </si>
  <si>
    <t>開催地</t>
    <rPh sb="0" eb="3">
      <t>カイサイチ</t>
    </rPh>
    <phoneticPr fontId="2"/>
  </si>
  <si>
    <t>②</t>
    <phoneticPr fontId="2"/>
  </si>
  <si>
    <t>①</t>
    <phoneticPr fontId="2"/>
  </si>
  <si>
    <t>外部指導者（コーチ）</t>
    <phoneticPr fontId="3"/>
  </si>
  <si>
    <t>氏　名
(姓名間1文字空白)</t>
    <rPh sb="0" eb="1">
      <t>シ</t>
    </rPh>
    <rPh sb="2" eb="3">
      <t>ナ</t>
    </rPh>
    <rPh sb="5" eb="7">
      <t>セイメイ</t>
    </rPh>
    <rPh sb="7" eb="8">
      <t>カン</t>
    </rPh>
    <rPh sb="9" eb="11">
      <t>モジ</t>
    </rPh>
    <rPh sb="11" eb="13">
      <t>クウハク</t>
    </rPh>
    <phoneticPr fontId="8"/>
  </si>
  <si>
    <t>外部指導者（コーチ）</t>
    <rPh sb="0" eb="2">
      <t>ガイブ</t>
    </rPh>
    <rPh sb="2" eb="5">
      <t>シドウシャ</t>
    </rPh>
    <phoneticPr fontId="20"/>
  </si>
  <si>
    <t>保護者</t>
    <rPh sb="0" eb="3">
      <t>ホゴシャ</t>
    </rPh>
    <phoneticPr fontId="20"/>
  </si>
  <si>
    <t>マネージャー（教諭）</t>
    <rPh sb="7" eb="9">
      <t>キョウユ</t>
    </rPh>
    <phoneticPr fontId="2"/>
  </si>
  <si>
    <t>監督（教諭）</t>
    <rPh sb="0" eb="2">
      <t>カントク</t>
    </rPh>
    <rPh sb="3" eb="5">
      <t>キョウユ</t>
    </rPh>
    <phoneticPr fontId="20"/>
  </si>
  <si>
    <t>区　分</t>
    <rPh sb="0" eb="1">
      <t>ク</t>
    </rPh>
    <rPh sb="2" eb="3">
      <t>ブン</t>
    </rPh>
    <phoneticPr fontId="2"/>
  </si>
  <si>
    <t>協会登録番号
(半角10桁)</t>
    <rPh sb="0" eb="2">
      <t>キョウカイ</t>
    </rPh>
    <rPh sb="2" eb="4">
      <t>トウロク</t>
    </rPh>
    <rPh sb="4" eb="6">
      <t>バンゴウ</t>
    </rPh>
    <rPh sb="8" eb="10">
      <t>ハンカク</t>
    </rPh>
    <rPh sb="12" eb="13">
      <t>ケタ</t>
    </rPh>
    <phoneticPr fontId="8"/>
  </si>
  <si>
    <t>引率責任者氏名
※監督、マネージャーは同一校から男女別に1名まで</t>
    <rPh sb="0" eb="2">
      <t>インソツ</t>
    </rPh>
    <rPh sb="2" eb="4">
      <t>セキニン</t>
    </rPh>
    <rPh sb="4" eb="5">
      <t>シャ</t>
    </rPh>
    <rPh sb="5" eb="7">
      <t>シメイ</t>
    </rPh>
    <rPh sb="9" eb="11">
      <t>カントク</t>
    </rPh>
    <rPh sb="19" eb="22">
      <t>ドウイツコウ</t>
    </rPh>
    <rPh sb="24" eb="27">
      <t>ダンジョベツ</t>
    </rPh>
    <rPh sb="29" eb="30">
      <t>メイ</t>
    </rPh>
    <phoneticPr fontId="8"/>
  </si>
  <si>
    <t>①</t>
    <phoneticPr fontId="2"/>
  </si>
  <si>
    <t>協会登録番号
（半角10桁）</t>
    <rPh sb="0" eb="2">
      <t>キョウカイ</t>
    </rPh>
    <rPh sb="2" eb="4">
      <t>トウロク</t>
    </rPh>
    <rPh sb="4" eb="6">
      <t>バンゴウ</t>
    </rPh>
    <rPh sb="6" eb="8">
      <t>ネンガッピ</t>
    </rPh>
    <rPh sb="8" eb="10">
      <t>ハンカク</t>
    </rPh>
    <rPh sb="12" eb="13">
      <t>ケタ</t>
    </rPh>
    <phoneticPr fontId="3"/>
  </si>
  <si>
    <t>学校長</t>
    <rPh sb="0" eb="3">
      <t>ガッコウチョウ</t>
    </rPh>
    <phoneticPr fontId="44"/>
  </si>
  <si>
    <t>団体戦
地区順位</t>
    <rPh sb="0" eb="3">
      <t>ダンタイセン</t>
    </rPh>
    <rPh sb="4" eb="6">
      <t>チク</t>
    </rPh>
    <rPh sb="6" eb="8">
      <t>ジュンイ</t>
    </rPh>
    <phoneticPr fontId="3"/>
  </si>
  <si>
    <t>公認審判資格</t>
    <rPh sb="0" eb="2">
      <t>コウニン</t>
    </rPh>
    <rPh sb="2" eb="4">
      <t>シンパン</t>
    </rPh>
    <rPh sb="4" eb="6">
      <t>シカク</t>
    </rPh>
    <phoneticPr fontId="8"/>
  </si>
  <si>
    <t>開　　催　　地　学　校　名</t>
    <rPh sb="0" eb="1">
      <t>カイ</t>
    </rPh>
    <rPh sb="3" eb="4">
      <t>サイ</t>
    </rPh>
    <rPh sb="6" eb="7">
      <t>チ</t>
    </rPh>
    <rPh sb="8" eb="9">
      <t>ガク</t>
    </rPh>
    <rPh sb="10" eb="11">
      <t>コウ</t>
    </rPh>
    <rPh sb="12" eb="13">
      <t>メイ</t>
    </rPh>
    <phoneticPr fontId="3"/>
  </si>
  <si>
    <t>地区バドミントン協会</t>
    <rPh sb="0" eb="2">
      <t>チク</t>
    </rPh>
    <rPh sb="8" eb="10">
      <t>キョウカイ</t>
    </rPh>
    <phoneticPr fontId="8"/>
  </si>
  <si>
    <t>　上記の者が、第41回北海道中学生新人バドミントン競技選手権大会に参加することを承諾します。なお、本大会での事故や疾病については、その責任の一切を保護者が持つことを申し添えます。</t>
    <rPh sb="57" eb="59">
      <t>シッペイ</t>
    </rPh>
    <phoneticPr fontId="8"/>
  </si>
  <si>
    <r>
      <t>地区協会名</t>
    </r>
    <r>
      <rPr>
        <u/>
        <sz val="14"/>
        <color indexed="8"/>
        <rFont val="UD デジタル 教科書体 NP-R"/>
        <family val="1"/>
        <charset val="128"/>
      </rPr>
      <t>　　　　　　　　　　　　　　　　　</t>
    </r>
  </si>
  <si>
    <r>
      <t>　令和</t>
    </r>
    <r>
      <rPr>
        <u/>
        <sz val="14"/>
        <color indexed="8"/>
        <rFont val="UD デジタル 教科書体 NP-R"/>
        <family val="1"/>
        <charset val="128"/>
      </rPr>
      <t>　　　</t>
    </r>
    <r>
      <rPr>
        <sz val="14"/>
        <color indexed="8"/>
        <rFont val="UD デジタル 教科書体 NP-R"/>
        <family val="1"/>
        <charset val="128"/>
      </rPr>
      <t>年</t>
    </r>
    <r>
      <rPr>
        <u/>
        <sz val="14"/>
        <color indexed="8"/>
        <rFont val="UD デジタル 教科書体 NP-R"/>
        <family val="1"/>
        <charset val="128"/>
      </rPr>
      <t>　　　</t>
    </r>
    <r>
      <rPr>
        <sz val="14"/>
        <color indexed="8"/>
        <rFont val="UD デジタル 教科書体 NP-R"/>
        <family val="1"/>
        <charset val="128"/>
      </rPr>
      <t>月</t>
    </r>
    <r>
      <rPr>
        <u/>
        <sz val="14"/>
        <color indexed="8"/>
        <rFont val="UD デジタル 教科書体 NP-R"/>
        <family val="1"/>
        <charset val="128"/>
      </rPr>
      <t>　　　</t>
    </r>
    <r>
      <rPr>
        <sz val="14"/>
        <color indexed="8"/>
        <rFont val="UD デジタル 教科書体 NP-R"/>
        <family val="1"/>
        <charset val="128"/>
      </rPr>
      <t>日</t>
    </r>
    <rPh sb="1" eb="3">
      <t>r</t>
    </rPh>
    <phoneticPr fontId="8"/>
  </si>
  <si>
    <r>
      <t>保護者住所</t>
    </r>
    <r>
      <rPr>
        <u/>
        <sz val="14"/>
        <color indexed="8"/>
        <rFont val="UD デジタル 教科書体 NP-R"/>
        <family val="1"/>
        <charset val="128"/>
      </rPr>
      <t>　　　　　　　　　　　　　　　　　　　　　</t>
    </r>
  </si>
  <si>
    <t>第41回　北海道中学生新人
バドミントン競技選手権大会
参　加　承　諾　書</t>
    <rPh sb="0" eb="1">
      <t>ダイ</t>
    </rPh>
    <rPh sb="3" eb="4">
      <t>カイ</t>
    </rPh>
    <rPh sb="5" eb="8">
      <t>ホッカイドウ</t>
    </rPh>
    <rPh sb="8" eb="11">
      <t>チュウガクセイ</t>
    </rPh>
    <rPh sb="11" eb="13">
      <t>シンジン</t>
    </rPh>
    <rPh sb="20" eb="22">
      <t>キョウギ</t>
    </rPh>
    <rPh sb="22" eb="25">
      <t>センシュケン</t>
    </rPh>
    <rPh sb="25" eb="27">
      <t>タイカイ</t>
    </rPh>
    <phoneticPr fontId="8"/>
  </si>
  <si>
    <t xml:space="preserve">  男　子　参　加　申　込　一　覧　表</t>
    <rPh sb="2" eb="3">
      <t>オトコ</t>
    </rPh>
    <rPh sb="4" eb="5">
      <t>コ</t>
    </rPh>
    <rPh sb="6" eb="7">
      <t>サン</t>
    </rPh>
    <rPh sb="8" eb="9">
      <t>カ</t>
    </rPh>
    <rPh sb="10" eb="11">
      <t>サル</t>
    </rPh>
    <rPh sb="12" eb="13">
      <t>コミ</t>
    </rPh>
    <rPh sb="14" eb="15">
      <t>イチ</t>
    </rPh>
    <rPh sb="16" eb="17">
      <t>ラン</t>
    </rPh>
    <rPh sb="18" eb="19">
      <t>ヒョウ</t>
    </rPh>
    <phoneticPr fontId="3"/>
  </si>
  <si>
    <t>女　子　団　体　戦　参　加　承　諾　書</t>
    <rPh sb="0" eb="1">
      <t>オンナ</t>
    </rPh>
    <rPh sb="2" eb="3">
      <t>コ</t>
    </rPh>
    <rPh sb="4" eb="5">
      <t>ダン</t>
    </rPh>
    <rPh sb="6" eb="7">
      <t>カラダ</t>
    </rPh>
    <rPh sb="8" eb="9">
      <t>イクサ</t>
    </rPh>
    <rPh sb="14" eb="15">
      <t>ショウ</t>
    </rPh>
    <rPh sb="16" eb="17">
      <t>ダク</t>
    </rPh>
    <rPh sb="18" eb="19">
      <t>ショ</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</si>
</sst>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General&quot;円&quot;"/>
    <numFmt numFmtId="177" formatCode="0_);[Red]\(0\)"/>
  </numFmts>
  <fonts count="62">
    <font>
      <sz val="11"/>
      <color theme="1"/>
      <name val="游ゴシック"/>
      <family val="3"/>
      <charset val="128"/>
    </font>
    <font>
      <sz val="11"/>
      <name val="ＭＳ Ｐゴシック"/>
      <family val="3"/>
      <charset val="128"/>
    </font>
    <font>
      <sz val="6"/>
      <name val="ＭＳ ゴシック"/>
      <family val="2"/>
      <charset val="128"/>
    </font>
    <font>
      <sz val="6"/>
      <name val="ＭＳ Ｐゴシック"/>
      <family val="3"/>
      <charset val="128"/>
    </font>
    <font>
      <sz val="12"/>
      <name val="HGｺﾞｼｯｸM"/>
      <family val="3"/>
      <charset val="128"/>
    </font>
    <font>
      <sz val="11"/>
      <name val="HGｺﾞｼｯｸM"/>
      <family val="3"/>
      <charset val="128"/>
    </font>
    <font>
      <sz val="14"/>
      <name val="HGｺﾞｼｯｸM"/>
      <family val="3"/>
      <charset val="128"/>
    </font>
    <font>
      <sz val="10"/>
      <name val="HGｺﾞｼｯｸM"/>
      <family val="3"/>
      <charset val="128"/>
    </font>
    <font>
      <sz val="6"/>
      <name val="游ゴシック"/>
      <family val="3"/>
      <charset val="128"/>
    </font>
    <font>
      <sz val="14"/>
      <name val="HG丸ｺﾞｼｯｸM-PRO"/>
      <family val="3"/>
      <charset val="128"/>
    </font>
    <font>
      <b/>
      <sz val="18"/>
      <name val="HG丸ｺﾞｼｯｸM-PRO"/>
      <family val="3"/>
      <charset val="128"/>
    </font>
    <font>
      <b/>
      <sz val="12"/>
      <name val="HGｺﾞｼｯｸM"/>
      <family val="3"/>
      <charset val="128"/>
    </font>
    <font>
      <b/>
      <sz val="16"/>
      <name val="ＪＳ明朝"/>
      <family val="1"/>
      <charset val="128"/>
    </font>
    <font>
      <sz val="8"/>
      <name val="ＭＳ Ｐゴシック"/>
      <family val="3"/>
      <charset val="128"/>
    </font>
    <font>
      <sz val="9"/>
      <name val="ＭＳ Ｐゴシック"/>
      <family val="3"/>
      <charset val="128"/>
    </font>
    <font>
      <b/>
      <sz val="9"/>
      <color indexed="10"/>
      <name val="ＭＳ Ｐゴシック"/>
      <family val="3"/>
      <charset val="128"/>
    </font>
    <font>
      <sz val="11"/>
      <color indexed="8"/>
      <name val="ＭＳ Ｐゴシック"/>
      <family val="3"/>
      <charset val="128"/>
    </font>
    <font>
      <sz val="11"/>
      <name val="ＭＳ ゴシック"/>
      <family val="3"/>
      <charset val="128"/>
    </font>
    <font>
      <sz val="14"/>
      <color indexed="8"/>
      <name val="ＭＳ 明朝"/>
      <family val="1"/>
      <charset val="128"/>
    </font>
    <font>
      <sz val="14"/>
      <color theme="1"/>
      <name val="游ゴシック"/>
      <family val="3"/>
      <charset val="128"/>
    </font>
    <font>
      <sz val="14"/>
      <color rgb="FFFF0000"/>
      <name val="游ゴシック"/>
      <family val="3"/>
      <charset val="128"/>
    </font>
    <font>
      <sz val="16"/>
      <name val="ＭＳ Ｐゴシック"/>
      <family val="3"/>
      <charset val="128"/>
    </font>
    <font>
      <sz val="18"/>
      <color indexed="10"/>
      <name val="ＭＳ Ｐゴシック"/>
      <family val="3"/>
      <charset val="128"/>
    </font>
    <font>
      <sz val="12"/>
      <name val="ＭＳ Ｐゴシック"/>
      <family val="3"/>
      <charset val="128"/>
    </font>
    <font>
      <sz val="13"/>
      <name val="ＭＳ Ｐゴシック"/>
      <family val="3"/>
      <charset val="128"/>
    </font>
    <font>
      <sz val="14"/>
      <name val="ＭＳ Ｐゴシック"/>
      <family val="3"/>
      <charset val="128"/>
    </font>
    <font>
      <sz val="10"/>
      <name val="ＭＳ Ｐゴシック"/>
      <family val="3"/>
      <charset val="128"/>
    </font>
    <font>
      <sz val="10"/>
      <color rgb="FFFF0000"/>
      <name val="ＭＳ Ｐゴシック"/>
      <family val="3"/>
      <charset val="128"/>
    </font>
    <font>
      <sz val="11"/>
      <color rgb="FFFF0000"/>
      <name val="ＭＳ Ｐゴシック"/>
      <family val="3"/>
      <charset val="128"/>
    </font>
    <font>
      <sz val="20"/>
      <name val="HGｺﾞｼｯｸM"/>
      <family val="3"/>
      <charset val="128"/>
    </font>
    <font>
      <sz val="20"/>
      <name val="ＭＳ Ｐゴシック"/>
      <family val="3"/>
      <charset val="128"/>
    </font>
    <font>
      <sz val="12"/>
      <name val="ＭＳ Ｐ明朝"/>
      <family val="1"/>
      <charset val="128"/>
    </font>
    <font>
      <sz val="20"/>
      <color rgb="FFFF0000"/>
      <name val="ＭＳ Ｐゴシック"/>
      <family val="3"/>
      <charset val="128"/>
    </font>
    <font>
      <sz val="14"/>
      <color indexed="8"/>
      <name val="ＭＳ Ｐゴシック"/>
      <family val="3"/>
      <charset val="128"/>
    </font>
    <font>
      <sz val="20"/>
      <color indexed="8"/>
      <name val="ＭＳ Ｐゴシック"/>
      <family val="3"/>
      <charset val="128"/>
    </font>
    <font>
      <sz val="11"/>
      <color indexed="9"/>
      <name val="ＭＳ Ｐゴシック"/>
      <family val="3"/>
      <charset val="128"/>
    </font>
    <font>
      <sz val="12"/>
      <color indexed="8"/>
      <name val="ＭＳ Ｐゴシック"/>
      <family val="3"/>
      <charset val="128"/>
    </font>
    <font>
      <sz val="6"/>
      <color indexed="8"/>
      <name val="ＭＳ Ｐゴシック"/>
      <family val="3"/>
      <charset val="128"/>
    </font>
    <font>
      <b/>
      <sz val="11"/>
      <color rgb="FFFF0000"/>
      <name val="ＭＳ Ｐゴシック"/>
      <family val="3"/>
      <charset val="128"/>
    </font>
    <font>
      <b/>
      <sz val="16"/>
      <color rgb="FFFF0000"/>
      <name val="HGｺﾞｼｯｸM"/>
      <family val="3"/>
      <charset val="128"/>
    </font>
    <font>
      <sz val="12"/>
      <color rgb="FFFF0000"/>
      <name val="ＭＳ Ｐゴシック"/>
      <family val="3"/>
      <charset val="128"/>
    </font>
    <font>
      <b/>
      <sz val="20"/>
      <color rgb="FFFF0000"/>
      <name val="ＭＳ Ｐ明朝"/>
      <family val="1"/>
      <charset val="128"/>
    </font>
    <font>
      <sz val="13"/>
      <color rgb="FFFF0000"/>
      <name val="ＭＳ Ｐゴシック"/>
      <family val="3"/>
      <charset val="128"/>
    </font>
    <font>
      <sz val="11"/>
      <color indexed="8"/>
      <name val="ＭＳ Ｐゴシック"/>
      <family val="3"/>
    </font>
    <font>
      <sz val="6"/>
      <name val="ＭＳ Ｐゴシック"/>
      <family val="3"/>
    </font>
    <font>
      <sz val="6"/>
      <name val="ＭＳ ゴシック"/>
      <family val="3"/>
    </font>
    <font>
      <sz val="6"/>
      <name val="游ゴシック"/>
      <family val="3"/>
    </font>
    <font>
      <sz val="20"/>
      <color indexed="8"/>
      <name val="ＭＳ Ｐゴシック"/>
      <family val="3"/>
    </font>
    <font>
      <sz val="14"/>
      <color indexed="8"/>
      <name val="ＭＳ Ｐゴシック"/>
      <family val="3"/>
    </font>
    <font>
      <sz val="12"/>
      <color indexed="8"/>
      <name val="ＭＳ Ｐゴシック"/>
      <family val="3"/>
    </font>
    <font>
      <sz val="9"/>
      <color indexed="81"/>
      <name val="UD デジタル 教科書体 NP-R"/>
      <family val="1"/>
      <charset val="128"/>
    </font>
    <font>
      <sz val="14"/>
      <color indexed="8"/>
      <name val="UD デジタル 教科書体 NP-R"/>
      <family val="1"/>
      <charset val="128"/>
    </font>
    <font>
      <u/>
      <sz val="14"/>
      <color indexed="8"/>
      <name val="UD デジタル 教科書体 NP-R"/>
      <family val="1"/>
      <charset val="128"/>
    </font>
    <font>
      <sz val="14"/>
      <name val="UD デジタル 教科書体 NP-R"/>
      <family val="1"/>
      <charset val="128"/>
    </font>
    <font>
      <sz val="14"/>
      <color rgb="FFFF0000"/>
      <name val="UD デジタル 教科書体 NP-R"/>
      <family val="1"/>
      <charset val="128"/>
    </font>
    <font>
      <sz val="11"/>
      <color rgb="FFFF0000"/>
      <name val="UD デジタル 教科書体 NP-R"/>
      <family val="1"/>
      <charset val="128"/>
    </font>
    <font>
      <sz val="14"/>
      <color theme="1"/>
      <name val="UD デジタル 教科書体 NP-R"/>
      <family val="1"/>
      <charset val="128"/>
    </font>
    <font>
      <sz val="11"/>
      <color theme="1"/>
      <name val="UD デジタル 教科書体 NP-R"/>
      <family val="1"/>
      <charset val="128"/>
    </font>
    <font>
      <sz val="20"/>
      <name val="UD デジタル 教科書体 NP-R"/>
      <family val="1"/>
      <charset val="128"/>
    </font>
    <font>
      <u/>
      <sz val="12"/>
      <name val="UD デジタル 教科書体 NP-R"/>
      <family val="1"/>
      <charset val="128"/>
    </font>
    <font>
      <sz val="12"/>
      <name val="UD デジタル 教科書体 NP-R"/>
      <family val="1"/>
      <charset val="128"/>
    </font>
    <font>
      <b/>
      <sz val="20"/>
      <name val="ＭＳ Ｐ明朝"/>
      <family val="1"/>
      <charset val="128"/>
    </font>
  </fonts>
  <fills count="2">
    <fill>
      <patternFill patternType="none"/>
    </fill>
    <fill>
      <patternFill patternType="gray125"/>
    </fill>
  </fills>
  <borders count="79">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top/>
      <bottom/>
      <diagonal/>
    </border>
    <border>
      <left/>
      <right style="medium">
        <color indexed="64"/>
      </right>
      <top/>
      <bottom/>
      <diagonal/>
    </border>
    <border>
      <left/>
      <right/>
      <top style="medium">
        <color indexed="64"/>
      </top>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dotted">
        <color indexed="64"/>
      </bottom>
      <diagonal/>
    </border>
    <border>
      <left style="thin">
        <color indexed="64"/>
      </left>
      <right style="medium">
        <color indexed="64"/>
      </right>
      <top style="thin">
        <color indexed="64"/>
      </top>
      <bottom/>
      <diagonal/>
    </border>
    <border>
      <left style="thin">
        <color indexed="64"/>
      </left>
      <right/>
      <top style="dotted">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thin">
        <color indexed="64"/>
      </top>
      <bottom style="dotted">
        <color indexed="64"/>
      </bottom>
      <diagonal/>
    </border>
    <border>
      <left style="hair">
        <color indexed="64"/>
      </left>
      <right style="thin">
        <color indexed="64"/>
      </right>
      <top style="dotted">
        <color indexed="64"/>
      </top>
      <bottom style="thin">
        <color indexed="64"/>
      </bottom>
      <diagonal/>
    </border>
    <border>
      <left style="hair">
        <color indexed="64"/>
      </left>
      <right style="thin">
        <color indexed="64"/>
      </right>
      <top/>
      <bottom style="dotted">
        <color indexed="64"/>
      </bottom>
      <diagonal/>
    </border>
    <border>
      <left style="hair">
        <color indexed="64"/>
      </left>
      <right style="thin">
        <color indexed="64"/>
      </right>
      <top style="dotted">
        <color indexed="64"/>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16" fillId="0" borderId="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0" fontId="17" fillId="0" borderId="0">
      <alignment vertical="center"/>
    </xf>
    <xf numFmtId="0" fontId="1" fillId="0" borderId="0"/>
  </cellStyleXfs>
  <cellXfs count="324">
    <xf numFmtId="0" fontId="0" fillId="0" borderId="0" xfId="0">
      <alignment vertical="center"/>
    </xf>
    <xf numFmtId="0" fontId="1" fillId="0" borderId="0" xfId="1" applyFill="1">
      <alignment vertical="center"/>
    </xf>
    <xf numFmtId="0" fontId="5" fillId="0" borderId="0" xfId="1" applyFont="1" applyFill="1">
      <alignment vertical="center"/>
    </xf>
    <xf numFmtId="0" fontId="5" fillId="0" borderId="0" xfId="1" applyFont="1" applyFill="1" applyBorder="1">
      <alignment vertical="center"/>
    </xf>
    <xf numFmtId="0" fontId="1" fillId="0" borderId="0" xfId="1">
      <alignment vertical="center"/>
    </xf>
    <xf numFmtId="0" fontId="11" fillId="0" borderId="0" xfId="1" applyFont="1" applyFill="1" applyBorder="1" applyAlignment="1">
      <alignment horizontal="center" vertical="center"/>
    </xf>
    <xf numFmtId="0" fontId="11" fillId="0" borderId="0" xfId="1" applyFont="1" applyFill="1" applyBorder="1" applyAlignment="1">
      <alignment vertical="center"/>
    </xf>
    <xf numFmtId="0" fontId="4" fillId="0" borderId="0" xfId="1" applyFont="1" applyFill="1" applyAlignment="1">
      <alignment vertical="center"/>
    </xf>
    <xf numFmtId="0" fontId="15" fillId="0" borderId="0" xfId="1" applyFont="1" applyFill="1">
      <alignment vertical="center"/>
    </xf>
    <xf numFmtId="0" fontId="1" fillId="0" borderId="9" xfId="1" applyFill="1" applyBorder="1" applyAlignment="1">
      <alignment horizontal="center" vertical="center"/>
    </xf>
    <xf numFmtId="0" fontId="1" fillId="0" borderId="26" xfId="1" applyFill="1" applyBorder="1" applyAlignment="1">
      <alignment horizontal="center" vertical="center"/>
    </xf>
    <xf numFmtId="0" fontId="1" fillId="0" borderId="28" xfId="1" applyFill="1" applyBorder="1" applyAlignment="1">
      <alignment horizontal="center" vertical="center"/>
    </xf>
    <xf numFmtId="0" fontId="14" fillId="0" borderId="0" xfId="1" applyFont="1" applyFill="1" applyAlignment="1">
      <alignment horizontal="center" vertical="center"/>
    </xf>
    <xf numFmtId="0" fontId="0" fillId="0" borderId="0" xfId="0" applyBorder="1">
      <alignment vertical="center"/>
    </xf>
    <xf numFmtId="0" fontId="19" fillId="0" borderId="0" xfId="0" applyFont="1" applyBorder="1">
      <alignment vertical="center"/>
    </xf>
    <xf numFmtId="0" fontId="18" fillId="0" borderId="0" xfId="0" applyFont="1" applyBorder="1">
      <alignment vertical="center"/>
    </xf>
    <xf numFmtId="0" fontId="1" fillId="0" borderId="0" xfId="6"/>
    <xf numFmtId="0" fontId="1" fillId="0" borderId="20" xfId="1" applyFill="1" applyBorder="1" applyAlignment="1">
      <alignment horizontal="center" vertical="center"/>
    </xf>
    <xf numFmtId="0" fontId="1" fillId="0" borderId="9"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0" borderId="9" xfId="1" applyFill="1" applyBorder="1" applyAlignment="1">
      <alignment horizontal="center" vertical="center" shrinkToFit="1"/>
    </xf>
    <xf numFmtId="0" fontId="1" fillId="0" borderId="8" xfId="1" applyBorder="1" applyAlignment="1">
      <alignment horizontal="center" vertical="center"/>
    </xf>
    <xf numFmtId="0" fontId="1" fillId="0" borderId="20" xfId="1" applyFill="1" applyBorder="1" applyAlignment="1">
      <alignment horizontal="center" vertical="center" shrinkToFit="1"/>
    </xf>
    <xf numFmtId="0" fontId="1" fillId="0" borderId="9" xfId="1" applyBorder="1" applyAlignment="1">
      <alignment horizontal="center" vertical="center" shrinkToFit="1"/>
    </xf>
    <xf numFmtId="0" fontId="1" fillId="0" borderId="14" xfId="1" applyBorder="1" applyAlignment="1">
      <alignment horizontal="center" vertical="center" shrinkToFit="1"/>
    </xf>
    <xf numFmtId="0" fontId="1" fillId="0" borderId="13" xfId="1" applyBorder="1" applyAlignment="1">
      <alignment horizontal="center" vertical="center"/>
    </xf>
    <xf numFmtId="0" fontId="1" fillId="0" borderId="14" xfId="1" applyBorder="1" applyAlignment="1">
      <alignment horizontal="center" vertical="center"/>
    </xf>
    <xf numFmtId="0" fontId="4" fillId="0" borderId="1" xfId="1" applyFont="1" applyFill="1" applyBorder="1" applyAlignment="1">
      <alignment horizontal="center" vertical="center" shrinkToFit="1"/>
    </xf>
    <xf numFmtId="0" fontId="1" fillId="0" borderId="6" xfId="1" applyBorder="1" applyAlignment="1">
      <alignment horizontal="center" vertical="center" shrinkToFit="1"/>
    </xf>
    <xf numFmtId="0" fontId="1" fillId="0" borderId="5" xfId="1" applyBorder="1" applyAlignment="1">
      <alignment horizontal="center" vertical="center" shrinkToFit="1"/>
    </xf>
    <xf numFmtId="0" fontId="21" fillId="0" borderId="0" xfId="1" applyFont="1" applyFill="1" applyAlignment="1">
      <alignment horizontal="center" vertical="center"/>
    </xf>
    <xf numFmtId="0" fontId="1" fillId="0" borderId="0" xfId="1" applyFont="1" applyFill="1">
      <alignment vertical="center"/>
    </xf>
    <xf numFmtId="0" fontId="22" fillId="0" borderId="0" xfId="1" applyFont="1" applyFill="1" applyAlignment="1">
      <alignment vertical="center"/>
    </xf>
    <xf numFmtId="0" fontId="23" fillId="0" borderId="0" xfId="1" applyFont="1" applyFill="1" applyBorder="1" applyAlignment="1">
      <alignment vertical="center"/>
    </xf>
    <xf numFmtId="0" fontId="24" fillId="0" borderId="0" xfId="1" applyFont="1" applyFill="1" applyBorder="1" applyAlignment="1">
      <alignment horizontal="center" vertical="center"/>
    </xf>
    <xf numFmtId="0" fontId="23" fillId="0" borderId="0" xfId="1" applyFont="1" applyFill="1" applyBorder="1" applyAlignment="1">
      <alignment horizontal="left" vertical="center"/>
    </xf>
    <xf numFmtId="0" fontId="25" fillId="0" borderId="0" xfId="1" applyFont="1" applyFill="1" applyBorder="1" applyAlignment="1">
      <alignment horizontal="left" vertical="center"/>
    </xf>
    <xf numFmtId="0" fontId="1" fillId="0" borderId="0" xfId="1" applyFont="1" applyFill="1" applyAlignment="1">
      <alignment horizontal="left" vertical="center"/>
    </xf>
    <xf numFmtId="0" fontId="23" fillId="0" borderId="2" xfId="1" applyFont="1" applyFill="1" applyBorder="1" applyAlignment="1">
      <alignment horizontal="center" vertical="center" shrinkToFit="1"/>
    </xf>
    <xf numFmtId="0" fontId="23" fillId="0" borderId="3" xfId="1" applyFont="1" applyFill="1" applyBorder="1" applyAlignment="1">
      <alignment horizontal="center" vertical="center" shrinkToFit="1"/>
    </xf>
    <xf numFmtId="0" fontId="23" fillId="0" borderId="0" xfId="1" applyFont="1" applyFill="1" applyBorder="1" applyAlignment="1">
      <alignment horizontal="center" vertical="center"/>
    </xf>
    <xf numFmtId="0" fontId="23" fillId="0" borderId="5" xfId="1" applyFont="1" applyFill="1" applyBorder="1" applyAlignment="1">
      <alignment horizontal="center" vertical="center"/>
    </xf>
    <xf numFmtId="49" fontId="23" fillId="0" borderId="6" xfId="1" applyNumberFormat="1" applyFont="1" applyFill="1" applyBorder="1" applyAlignment="1">
      <alignment horizontal="center" vertical="center" shrinkToFit="1"/>
    </xf>
    <xf numFmtId="0" fontId="25" fillId="0" borderId="0" xfId="1" applyFont="1" applyFill="1" applyBorder="1" applyAlignment="1">
      <alignment horizontal="center" vertical="center"/>
    </xf>
    <xf numFmtId="0" fontId="1" fillId="0" borderId="0" xfId="1" applyFont="1" applyFill="1" applyAlignment="1">
      <alignment vertical="center"/>
    </xf>
    <xf numFmtId="0" fontId="23" fillId="0" borderId="8" xfId="1" applyFont="1" applyFill="1" applyBorder="1" applyAlignment="1">
      <alignment horizontal="center" vertical="center"/>
    </xf>
    <xf numFmtId="0" fontId="23" fillId="0" borderId="40" xfId="1" applyFont="1" applyFill="1" applyBorder="1" applyAlignment="1">
      <alignment vertical="center"/>
    </xf>
    <xf numFmtId="49" fontId="26" fillId="0" borderId="40" xfId="1" applyNumberFormat="1" applyFont="1" applyFill="1" applyBorder="1" applyAlignment="1">
      <alignment horizontal="center" vertical="center" shrinkToFit="1"/>
    </xf>
    <xf numFmtId="176" fontId="1" fillId="0" borderId="47" xfId="1" applyNumberFormat="1" applyBorder="1" applyAlignment="1">
      <alignment horizontal="right" vertical="center"/>
    </xf>
    <xf numFmtId="176" fontId="1" fillId="0" borderId="55" xfId="1" applyNumberFormat="1" applyBorder="1" applyAlignment="1">
      <alignment horizontal="right" vertical="center"/>
    </xf>
    <xf numFmtId="176" fontId="1" fillId="0" borderId="46" xfId="1" applyNumberFormat="1" applyBorder="1" applyAlignment="1">
      <alignment horizontal="right" vertical="center"/>
    </xf>
    <xf numFmtId="0" fontId="5" fillId="0" borderId="1" xfId="1" applyFont="1" applyFill="1" applyBorder="1" applyAlignment="1">
      <alignment vertical="center" shrinkToFit="1"/>
    </xf>
    <xf numFmtId="0" fontId="5" fillId="0" borderId="1" xfId="1" applyFont="1" applyFill="1" applyBorder="1">
      <alignment vertical="center"/>
    </xf>
    <xf numFmtId="0" fontId="4" fillId="0" borderId="1" xfId="1" applyFont="1" applyFill="1" applyBorder="1" applyAlignment="1">
      <alignment vertical="center" shrinkToFit="1"/>
    </xf>
    <xf numFmtId="0" fontId="4" fillId="0" borderId="33" xfId="1" applyFont="1" applyFill="1" applyBorder="1" applyAlignment="1">
      <alignment vertical="center" shrinkToFit="1"/>
    </xf>
    <xf numFmtId="0" fontId="5" fillId="0" borderId="33" xfId="1" applyFont="1" applyFill="1" applyBorder="1" applyAlignment="1">
      <alignment vertical="center" shrinkToFit="1"/>
    </xf>
    <xf numFmtId="0" fontId="5" fillId="0" borderId="1" xfId="1" applyFont="1" applyFill="1" applyBorder="1" applyAlignment="1">
      <alignment vertical="center"/>
    </xf>
    <xf numFmtId="0" fontId="4" fillId="0" borderId="0" xfId="1" applyFont="1" applyFill="1" applyBorder="1" applyAlignment="1">
      <alignment vertical="center" shrinkToFit="1"/>
    </xf>
    <xf numFmtId="0" fontId="5" fillId="0" borderId="0" xfId="1" applyFont="1" applyFill="1" applyBorder="1" applyAlignment="1">
      <alignment vertical="center" shrinkToFit="1"/>
    </xf>
    <xf numFmtId="0" fontId="7" fillId="0" borderId="33" xfId="1" applyFont="1" applyFill="1" applyBorder="1" applyAlignment="1">
      <alignment horizontal="center" shrinkToFit="1"/>
    </xf>
    <xf numFmtId="0" fontId="31" fillId="0" borderId="0" xfId="1" applyFont="1" applyFill="1" applyBorder="1" applyAlignment="1">
      <alignment vertical="center"/>
    </xf>
    <xf numFmtId="49" fontId="28" fillId="0" borderId="9" xfId="1" applyNumberFormat="1" applyFont="1" applyFill="1" applyBorder="1" applyAlignment="1">
      <alignment horizontal="center" vertical="center" shrinkToFit="1"/>
    </xf>
    <xf numFmtId="49" fontId="28" fillId="0" borderId="6" xfId="1" applyNumberFormat="1" applyFont="1" applyFill="1" applyBorder="1" applyAlignment="1">
      <alignment horizontal="center" vertical="center" shrinkToFit="1"/>
    </xf>
    <xf numFmtId="49" fontId="28" fillId="0" borderId="12" xfId="1" applyNumberFormat="1" applyFont="1" applyFill="1" applyBorder="1" applyAlignment="1">
      <alignment horizontal="center" vertical="center" shrinkToFit="1"/>
    </xf>
    <xf numFmtId="49" fontId="28" fillId="0" borderId="14" xfId="1" applyNumberFormat="1" applyFont="1" applyFill="1" applyBorder="1" applyAlignment="1">
      <alignment horizontal="center" vertical="center" shrinkToFit="1"/>
    </xf>
    <xf numFmtId="49" fontId="28" fillId="0" borderId="57" xfId="1" applyNumberFormat="1" applyFont="1" applyFill="1" applyBorder="1" applyAlignment="1">
      <alignment horizontal="center" vertical="center" shrinkToFit="1"/>
    </xf>
    <xf numFmtId="49" fontId="28" fillId="0" borderId="56" xfId="1" applyNumberFormat="1" applyFont="1" applyFill="1" applyBorder="1" applyAlignment="1">
      <alignment horizontal="center" vertical="center" shrinkToFit="1"/>
    </xf>
    <xf numFmtId="49" fontId="28" fillId="0" borderId="53" xfId="1" applyNumberFormat="1" applyFont="1" applyFill="1" applyBorder="1" applyAlignment="1">
      <alignment horizontal="center" vertical="center" shrinkToFit="1"/>
    </xf>
    <xf numFmtId="49" fontId="28" fillId="0" borderId="16" xfId="1" applyNumberFormat="1" applyFont="1" applyFill="1" applyBorder="1" applyAlignment="1">
      <alignment horizontal="center" vertical="center" shrinkToFit="1"/>
    </xf>
    <xf numFmtId="0" fontId="16" fillId="0" borderId="0" xfId="2" applyFont="1" applyFill="1">
      <alignment vertical="center"/>
    </xf>
    <xf numFmtId="0" fontId="16" fillId="0" borderId="2" xfId="2" applyFont="1" applyFill="1" applyBorder="1" applyAlignment="1">
      <alignment horizontal="distributed" vertical="center" indent="1"/>
    </xf>
    <xf numFmtId="0" fontId="16" fillId="0" borderId="8" xfId="2" applyFont="1" applyFill="1" applyBorder="1" applyAlignment="1">
      <alignment horizontal="distributed" vertical="center" indent="1"/>
    </xf>
    <xf numFmtId="0" fontId="16" fillId="0" borderId="41" xfId="2" applyFont="1" applyFill="1" applyBorder="1">
      <alignment vertical="center"/>
    </xf>
    <xf numFmtId="0" fontId="16" fillId="0" borderId="0" xfId="2" applyFont="1" applyFill="1" applyBorder="1">
      <alignment vertical="center"/>
    </xf>
    <xf numFmtId="0" fontId="16" fillId="0" borderId="47" xfId="2" applyFont="1" applyFill="1" applyBorder="1" applyAlignment="1">
      <alignment horizontal="center" vertical="center"/>
    </xf>
    <xf numFmtId="0" fontId="16" fillId="0" borderId="46" xfId="2" applyFont="1" applyFill="1" applyBorder="1" applyAlignment="1">
      <alignment horizontal="center" vertical="center"/>
    </xf>
    <xf numFmtId="0" fontId="33" fillId="0" borderId="0" xfId="2" applyFont="1" applyFill="1" applyAlignment="1">
      <alignment horizontal="center" vertical="center"/>
    </xf>
    <xf numFmtId="0" fontId="16" fillId="0" borderId="0" xfId="2" applyFont="1" applyFill="1" applyAlignment="1">
      <alignment horizontal="right" vertical="center"/>
    </xf>
    <xf numFmtId="0" fontId="16" fillId="0" borderId="0" xfId="2" applyFont="1" applyFill="1" applyAlignment="1">
      <alignment horizontal="center" vertical="center" shrinkToFit="1"/>
    </xf>
    <xf numFmtId="0" fontId="36" fillId="0" borderId="0" xfId="2" applyFont="1" applyFill="1" applyAlignment="1">
      <alignment horizontal="center" vertical="center"/>
    </xf>
    <xf numFmtId="0" fontId="16" fillId="0" borderId="0" xfId="2" applyFont="1" applyFill="1" applyAlignment="1">
      <alignment horizontal="left" vertical="center"/>
    </xf>
    <xf numFmtId="0" fontId="5" fillId="0" borderId="0" xfId="1" applyFont="1" applyFill="1" applyAlignment="1">
      <alignment horizontal="right" vertical="center"/>
    </xf>
    <xf numFmtId="0" fontId="34" fillId="0" borderId="0" xfId="2" applyFont="1" applyFill="1" applyAlignment="1">
      <alignment vertical="center"/>
    </xf>
    <xf numFmtId="0" fontId="16" fillId="0" borderId="11" xfId="2" applyFont="1" applyFill="1" applyBorder="1" applyAlignment="1">
      <alignment horizontal="distributed" vertical="center" indent="1" shrinkToFit="1"/>
    </xf>
    <xf numFmtId="0" fontId="16" fillId="0" borderId="5" xfId="2" applyFont="1" applyFill="1" applyBorder="1" applyAlignment="1">
      <alignment horizontal="distributed" vertical="center" indent="1"/>
    </xf>
    <xf numFmtId="0" fontId="16" fillId="0" borderId="9" xfId="2" applyFont="1" applyFill="1" applyBorder="1">
      <alignment vertical="center"/>
    </xf>
    <xf numFmtId="0" fontId="16" fillId="0" borderId="9" xfId="2" applyFont="1" applyFill="1" applyBorder="1" applyAlignment="1">
      <alignment horizontal="center" vertical="center"/>
    </xf>
    <xf numFmtId="0" fontId="37" fillId="0" borderId="9" xfId="2" applyFont="1" applyFill="1" applyBorder="1" applyAlignment="1">
      <alignment horizontal="center" vertical="center"/>
    </xf>
    <xf numFmtId="0" fontId="37" fillId="0" borderId="9" xfId="2" applyFont="1" applyFill="1" applyBorder="1" applyAlignment="1">
      <alignment horizontal="center" vertical="center" wrapText="1"/>
    </xf>
    <xf numFmtId="49" fontId="16" fillId="0" borderId="9" xfId="2" applyNumberFormat="1" applyFont="1" applyFill="1" applyBorder="1" applyAlignment="1">
      <alignment horizontal="center" vertical="center"/>
    </xf>
    <xf numFmtId="0" fontId="39" fillId="0" borderId="0" xfId="1" applyFont="1" applyFill="1">
      <alignment vertical="center"/>
    </xf>
    <xf numFmtId="0" fontId="43" fillId="0" borderId="32" xfId="2" applyFont="1" applyBorder="1" applyAlignment="1">
      <alignment horizontal="center" vertical="center"/>
    </xf>
    <xf numFmtId="0" fontId="43" fillId="0" borderId="0" xfId="2" applyFont="1">
      <alignment vertical="center"/>
    </xf>
    <xf numFmtId="0" fontId="43" fillId="0" borderId="10" xfId="2" applyFont="1" applyBorder="1" applyAlignment="1">
      <alignment horizontal="center" vertical="center"/>
    </xf>
    <xf numFmtId="0" fontId="43" fillId="0" borderId="37" xfId="2" applyFont="1" applyBorder="1">
      <alignment vertical="center"/>
    </xf>
    <xf numFmtId="0" fontId="43" fillId="0" borderId="34" xfId="2" applyFont="1" applyBorder="1">
      <alignment vertical="center"/>
    </xf>
    <xf numFmtId="0" fontId="43" fillId="0" borderId="52" xfId="2" applyFont="1" applyBorder="1" applyAlignment="1">
      <alignment horizontal="center" vertical="center"/>
    </xf>
    <xf numFmtId="0" fontId="43" fillId="0" borderId="41" xfId="2" applyFont="1" applyBorder="1">
      <alignment vertical="center"/>
    </xf>
    <xf numFmtId="49" fontId="43" fillId="0" borderId="14" xfId="2" applyNumberFormat="1" applyFont="1" applyBorder="1" applyAlignment="1">
      <alignment horizontal="center" vertical="center" shrinkToFit="1"/>
    </xf>
    <xf numFmtId="49" fontId="43" fillId="0" borderId="30" xfId="2" applyNumberFormat="1" applyFont="1" applyBorder="1" applyAlignment="1">
      <alignment horizontal="center" vertical="center"/>
    </xf>
    <xf numFmtId="14" fontId="43" fillId="0" borderId="14" xfId="2" applyNumberFormat="1" applyFont="1" applyBorder="1" applyAlignment="1">
      <alignment horizontal="center" vertical="center" shrinkToFit="1"/>
    </xf>
    <xf numFmtId="49" fontId="43" fillId="0" borderId="14" xfId="2" applyNumberFormat="1" applyFont="1" applyBorder="1" applyAlignment="1">
      <alignment horizontal="center" vertical="center" wrapText="1"/>
    </xf>
    <xf numFmtId="49" fontId="43" fillId="0" borderId="9" xfId="2" applyNumberFormat="1" applyFont="1" applyBorder="1" applyAlignment="1">
      <alignment horizontal="center" vertical="center" shrinkToFit="1"/>
    </xf>
    <xf numFmtId="49" fontId="43" fillId="0" borderId="25" xfId="2" applyNumberFormat="1" applyFont="1" applyBorder="1" applyAlignment="1">
      <alignment horizontal="center" vertical="center"/>
    </xf>
    <xf numFmtId="49" fontId="43" fillId="0" borderId="48" xfId="2" applyNumberFormat="1" applyFont="1" applyBorder="1" applyAlignment="1">
      <alignment horizontal="center" vertical="center"/>
    </xf>
    <xf numFmtId="49" fontId="43" fillId="0" borderId="16" xfId="2" applyNumberFormat="1" applyFont="1" applyBorder="1" applyAlignment="1">
      <alignment horizontal="center" vertical="center" shrinkToFit="1"/>
    </xf>
    <xf numFmtId="14" fontId="43" fillId="0" borderId="6" xfId="2" applyNumberFormat="1" applyFont="1" applyBorder="1" applyAlignment="1">
      <alignment horizontal="center" vertical="center" shrinkToFit="1"/>
    </xf>
    <xf numFmtId="49" fontId="43" fillId="0" borderId="6" xfId="2" applyNumberFormat="1" applyFont="1" applyBorder="1" applyAlignment="1">
      <alignment horizontal="center" vertical="center" wrapText="1"/>
    </xf>
    <xf numFmtId="0" fontId="48" fillId="0" borderId="0" xfId="2" applyFont="1" applyAlignment="1">
      <alignment horizontal="center" vertical="center"/>
    </xf>
    <xf numFmtId="0" fontId="43" fillId="0" borderId="0" xfId="2" applyFont="1" applyAlignment="1">
      <alignment horizontal="right" vertical="center"/>
    </xf>
    <xf numFmtId="0" fontId="43" fillId="0" borderId="0" xfId="2" applyFont="1" applyAlignment="1">
      <alignment horizontal="right" vertical="center" shrinkToFit="1"/>
    </xf>
    <xf numFmtId="0" fontId="43" fillId="0" borderId="0" xfId="2" applyFont="1" applyAlignment="1">
      <alignment horizontal="center" vertical="center" shrinkToFit="1"/>
    </xf>
    <xf numFmtId="0" fontId="49" fillId="0" borderId="0" xfId="2" applyFont="1">
      <alignment vertical="center"/>
    </xf>
    <xf numFmtId="0" fontId="49" fillId="0" borderId="0" xfId="2" applyFont="1" applyAlignment="1">
      <alignment horizontal="center" vertical="center"/>
    </xf>
    <xf numFmtId="0" fontId="49" fillId="0" borderId="0" xfId="2" applyFont="1" applyAlignment="1">
      <alignment horizontal="right" vertical="center"/>
    </xf>
    <xf numFmtId="49" fontId="43" fillId="0" borderId="9" xfId="2" applyNumberFormat="1" applyFont="1" applyFill="1" applyBorder="1" applyAlignment="1">
      <alignment horizontal="center" vertical="center" shrinkToFit="1"/>
    </xf>
    <xf numFmtId="49" fontId="28" fillId="0" borderId="0" xfId="1" applyNumberFormat="1" applyFont="1" applyFill="1" applyBorder="1" applyAlignment="1">
      <alignment horizontal="center" vertical="center" shrinkToFit="1"/>
    </xf>
    <xf numFmtId="49" fontId="28" fillId="0" borderId="6" xfId="1" applyNumberFormat="1" applyFont="1" applyFill="1" applyBorder="1" applyAlignment="1">
      <alignment horizontal="center" vertical="center" shrinkToFit="1"/>
    </xf>
    <xf numFmtId="0" fontId="26" fillId="0" borderId="29" xfId="1" applyFont="1" applyFill="1" applyBorder="1" applyAlignment="1">
      <alignment horizontal="center" vertical="center" wrapText="1"/>
    </xf>
    <xf numFmtId="49" fontId="28" fillId="0" borderId="14" xfId="1" applyNumberFormat="1" applyFont="1" applyFill="1" applyBorder="1" applyAlignment="1">
      <alignment horizontal="center" vertical="center" shrinkToFit="1"/>
    </xf>
    <xf numFmtId="49" fontId="27" fillId="0" borderId="9" xfId="1" applyNumberFormat="1" applyFont="1" applyFill="1" applyBorder="1" applyAlignment="1">
      <alignment horizontal="center" vertical="center" shrinkToFit="1"/>
    </xf>
    <xf numFmtId="0" fontId="49" fillId="0" borderId="0" xfId="2" applyFont="1" applyAlignment="1">
      <alignment horizontal="center" vertical="center"/>
    </xf>
    <xf numFmtId="0" fontId="16" fillId="0" borderId="46" xfId="2" applyFont="1" applyFill="1" applyBorder="1" applyAlignment="1">
      <alignment horizontal="center" vertical="center"/>
    </xf>
    <xf numFmtId="0" fontId="16" fillId="0" borderId="0" xfId="2" applyFont="1" applyFill="1" applyAlignment="1">
      <alignment horizontal="left" vertical="center"/>
    </xf>
    <xf numFmtId="0" fontId="29" fillId="0" borderId="1" xfId="1" applyFont="1" applyFill="1" applyBorder="1" applyAlignment="1">
      <alignment horizontal="center" vertical="center"/>
    </xf>
    <xf numFmtId="0" fontId="6" fillId="0" borderId="21" xfId="1" applyFont="1" applyFill="1" applyBorder="1" applyAlignment="1">
      <alignment horizontal="center" vertical="center"/>
    </xf>
    <xf numFmtId="0" fontId="7" fillId="0" borderId="33" xfId="1" applyFont="1" applyFill="1" applyBorder="1" applyAlignment="1">
      <alignment horizontal="left"/>
    </xf>
    <xf numFmtId="0" fontId="5" fillId="0" borderId="9" xfId="1" applyFont="1" applyFill="1" applyBorder="1">
      <alignment vertical="center"/>
    </xf>
    <xf numFmtId="0" fontId="1" fillId="0" borderId="9" xfId="1" applyBorder="1">
      <alignment vertical="center"/>
    </xf>
    <xf numFmtId="0" fontId="23" fillId="0" borderId="1" xfId="1" applyFont="1" applyFill="1" applyBorder="1" applyAlignment="1">
      <alignment horizontal="center" vertical="center"/>
    </xf>
    <xf numFmtId="0" fontId="24" fillId="0" borderId="1" xfId="1" applyFont="1" applyFill="1" applyBorder="1" applyAlignment="1">
      <alignment horizontal="center" vertical="center"/>
    </xf>
    <xf numFmtId="0" fontId="40" fillId="0" borderId="1" xfId="1" applyFont="1" applyFill="1" applyBorder="1" applyAlignment="1">
      <alignment horizontal="center" vertical="center"/>
    </xf>
    <xf numFmtId="0" fontId="16" fillId="0" borderId="0" xfId="2" applyFont="1" applyFill="1" applyAlignment="1">
      <alignment vertical="center"/>
    </xf>
    <xf numFmtId="0" fontId="43" fillId="0" borderId="29" xfId="2" applyFont="1" applyBorder="1" applyAlignment="1">
      <alignment vertical="center"/>
    </xf>
    <xf numFmtId="0" fontId="43" fillId="0" borderId="20" xfId="2" applyFont="1" applyBorder="1" applyAlignment="1">
      <alignment horizontal="left" vertical="center"/>
    </xf>
    <xf numFmtId="0" fontId="16" fillId="0" borderId="21" xfId="2" applyFont="1" applyFill="1" applyBorder="1">
      <alignment vertical="center"/>
    </xf>
    <xf numFmtId="0" fontId="43" fillId="0" borderId="60" xfId="2" applyFont="1" applyBorder="1" applyAlignment="1">
      <alignment vertical="center"/>
    </xf>
    <xf numFmtId="0" fontId="16" fillId="0" borderId="61" xfId="2" applyFont="1" applyFill="1" applyBorder="1">
      <alignment vertical="center"/>
    </xf>
    <xf numFmtId="49" fontId="27" fillId="0" borderId="6" xfId="1" applyNumberFormat="1" applyFont="1" applyFill="1" applyBorder="1" applyAlignment="1">
      <alignment horizontal="center" vertical="center" shrinkToFit="1"/>
    </xf>
    <xf numFmtId="177" fontId="28" fillId="0" borderId="9" xfId="1" applyNumberFormat="1" applyFont="1" applyFill="1" applyBorder="1" applyAlignment="1">
      <alignment horizontal="center" vertical="center" shrinkToFit="1"/>
    </xf>
    <xf numFmtId="177" fontId="28" fillId="0" borderId="6" xfId="1" applyNumberFormat="1" applyFont="1" applyFill="1" applyBorder="1" applyAlignment="1">
      <alignment horizontal="center" vertical="center" shrinkToFit="1"/>
    </xf>
    <xf numFmtId="0" fontId="14" fillId="0" borderId="14" xfId="1" applyFont="1" applyFill="1" applyBorder="1" applyAlignment="1">
      <alignment horizontal="center" vertical="center" wrapText="1"/>
    </xf>
    <xf numFmtId="49" fontId="28" fillId="0" borderId="20" xfId="1" applyNumberFormat="1" applyFont="1" applyFill="1" applyBorder="1" applyAlignment="1">
      <alignment horizontal="center" vertical="center" shrinkToFit="1"/>
    </xf>
    <xf numFmtId="49" fontId="28" fillId="0" borderId="42" xfId="1" applyNumberFormat="1" applyFont="1" applyFill="1" applyBorder="1" applyAlignment="1">
      <alignment horizontal="center" vertical="center" shrinkToFit="1"/>
    </xf>
    <xf numFmtId="0" fontId="26" fillId="0" borderId="13" xfId="1" applyFont="1" applyFill="1" applyBorder="1" applyAlignment="1">
      <alignment horizontal="center" vertical="center" wrapText="1"/>
    </xf>
    <xf numFmtId="49" fontId="27" fillId="0" borderId="8" xfId="1" applyNumberFormat="1" applyFont="1" applyFill="1" applyBorder="1" applyAlignment="1">
      <alignment horizontal="center" vertical="center" shrinkToFit="1"/>
    </xf>
    <xf numFmtId="49" fontId="27" fillId="0" borderId="5" xfId="1" applyNumberFormat="1" applyFont="1" applyFill="1" applyBorder="1" applyAlignment="1">
      <alignment horizontal="center" vertical="center" shrinkToFit="1"/>
    </xf>
    <xf numFmtId="49" fontId="28" fillId="0" borderId="63" xfId="1" applyNumberFormat="1" applyFont="1" applyFill="1" applyBorder="1" applyAlignment="1">
      <alignment horizontal="center" vertical="center" shrinkToFit="1"/>
    </xf>
    <xf numFmtId="49" fontId="28" fillId="0" borderId="29" xfId="1" applyNumberFormat="1" applyFont="1" applyFill="1" applyBorder="1" applyAlignment="1">
      <alignment horizontal="center" vertical="center" shrinkToFit="1"/>
    </xf>
    <xf numFmtId="49" fontId="28" fillId="0" borderId="64" xfId="1" applyNumberFormat="1" applyFont="1" applyFill="1" applyBorder="1" applyAlignment="1">
      <alignment horizontal="center" vertical="center" shrinkToFit="1"/>
    </xf>
    <xf numFmtId="49" fontId="28" fillId="0" borderId="61" xfId="1" applyNumberFormat="1" applyFont="1" applyFill="1" applyBorder="1" applyAlignment="1">
      <alignment horizontal="center" vertical="center" shrinkToFit="1"/>
    </xf>
    <xf numFmtId="49" fontId="28" fillId="0" borderId="67" xfId="1" applyNumberFormat="1" applyFont="1" applyFill="1" applyBorder="1" applyAlignment="1">
      <alignment horizontal="center" vertical="center" shrinkToFit="1"/>
    </xf>
    <xf numFmtId="49" fontId="28" fillId="0" borderId="68" xfId="1" applyNumberFormat="1" applyFont="1" applyFill="1" applyBorder="1" applyAlignment="1">
      <alignment horizontal="center" vertical="center" shrinkToFit="1"/>
    </xf>
    <xf numFmtId="49" fontId="28" fillId="0" borderId="66" xfId="1" applyNumberFormat="1" applyFont="1" applyFill="1" applyBorder="1" applyAlignment="1">
      <alignment horizontal="center" vertical="center" shrinkToFit="1"/>
    </xf>
    <xf numFmtId="49" fontId="28" fillId="0" borderId="69" xfId="1" applyNumberFormat="1" applyFont="1" applyFill="1" applyBorder="1" applyAlignment="1">
      <alignment horizontal="center" vertical="center" shrinkToFit="1"/>
    </xf>
    <xf numFmtId="49" fontId="28" fillId="0" borderId="70" xfId="1" applyNumberFormat="1" applyFont="1" applyFill="1" applyBorder="1" applyAlignment="1">
      <alignment horizontal="center" vertical="center" shrinkToFit="1"/>
    </xf>
    <xf numFmtId="49" fontId="28" fillId="0" borderId="71" xfId="1" applyNumberFormat="1" applyFont="1" applyFill="1" applyBorder="1" applyAlignment="1">
      <alignment horizontal="center" vertical="center" shrinkToFit="1"/>
    </xf>
    <xf numFmtId="49" fontId="43" fillId="0" borderId="29" xfId="2" applyNumberFormat="1" applyFont="1" applyBorder="1" applyAlignment="1">
      <alignment horizontal="center" vertical="center" shrinkToFit="1"/>
    </xf>
    <xf numFmtId="49" fontId="43" fillId="0" borderId="20" xfId="2" applyNumberFormat="1" applyFont="1" applyBorder="1" applyAlignment="1">
      <alignment horizontal="center" vertical="center" shrinkToFit="1"/>
    </xf>
    <xf numFmtId="49" fontId="43" fillId="0" borderId="42" xfId="2" applyNumberFormat="1" applyFont="1" applyBorder="1" applyAlignment="1">
      <alignment horizontal="center" vertical="center" shrinkToFit="1"/>
    </xf>
    <xf numFmtId="49" fontId="43" fillId="0" borderId="66" xfId="2" applyNumberFormat="1" applyFont="1" applyBorder="1" applyAlignment="1">
      <alignment horizontal="center" vertical="center" shrinkToFit="1"/>
    </xf>
    <xf numFmtId="49" fontId="43" fillId="0" borderId="61" xfId="2" applyNumberFormat="1" applyFont="1" applyBorder="1" applyAlignment="1">
      <alignment horizontal="center" vertical="center" shrinkToFit="1"/>
    </xf>
    <xf numFmtId="49" fontId="43" fillId="0" borderId="67" xfId="2" applyNumberFormat="1" applyFont="1" applyBorder="1" applyAlignment="1">
      <alignment horizontal="center" vertical="center" shrinkToFit="1"/>
    </xf>
    <xf numFmtId="0" fontId="43" fillId="0" borderId="73" xfId="2" applyFont="1" applyBorder="1" applyAlignment="1">
      <alignment vertical="center"/>
    </xf>
    <xf numFmtId="0" fontId="16" fillId="0" borderId="67" xfId="2" applyFont="1" applyFill="1" applyBorder="1">
      <alignment vertical="center"/>
    </xf>
    <xf numFmtId="0" fontId="43" fillId="0" borderId="42" xfId="2" applyFont="1" applyBorder="1" applyAlignment="1">
      <alignment horizontal="left" vertical="center"/>
    </xf>
    <xf numFmtId="0" fontId="16" fillId="0" borderId="23" xfId="2" applyFont="1" applyFill="1" applyBorder="1">
      <alignment vertical="center"/>
    </xf>
    <xf numFmtId="0" fontId="43" fillId="0" borderId="74" xfId="2" applyFont="1" applyBorder="1" applyAlignment="1">
      <alignment vertical="center"/>
    </xf>
    <xf numFmtId="0" fontId="16" fillId="0" borderId="66" xfId="2" applyFont="1" applyFill="1" applyBorder="1">
      <alignment vertical="center"/>
    </xf>
    <xf numFmtId="0" fontId="43" fillId="0" borderId="29" xfId="2" applyFont="1" applyBorder="1" applyAlignment="1">
      <alignment horizontal="left" vertical="center"/>
    </xf>
    <xf numFmtId="0" fontId="16" fillId="0" borderId="1" xfId="2" applyFont="1" applyFill="1" applyBorder="1">
      <alignment vertical="center"/>
    </xf>
    <xf numFmtId="0" fontId="35" fillId="0" borderId="41" xfId="2" applyFont="1" applyFill="1" applyBorder="1">
      <alignment vertical="center"/>
    </xf>
    <xf numFmtId="0" fontId="43" fillId="0" borderId="75" xfId="2" applyFont="1" applyBorder="1" applyAlignment="1">
      <alignment horizontal="center" vertical="center"/>
    </xf>
    <xf numFmtId="0" fontId="43" fillId="0" borderId="76" xfId="2" applyFont="1" applyBorder="1" applyAlignment="1">
      <alignment horizontal="center" vertical="center"/>
    </xf>
    <xf numFmtId="0" fontId="43" fillId="0" borderId="77" xfId="2" applyFont="1" applyBorder="1" applyAlignment="1">
      <alignment horizontal="center" vertical="center"/>
    </xf>
    <xf numFmtId="0" fontId="28" fillId="0" borderId="40" xfId="1" applyFont="1" applyFill="1" applyBorder="1" applyAlignment="1">
      <alignment vertical="center"/>
    </xf>
    <xf numFmtId="49" fontId="27" fillId="0" borderId="20" xfId="1" applyNumberFormat="1" applyFont="1" applyFill="1" applyBorder="1" applyAlignment="1">
      <alignment horizontal="center" vertical="center" shrinkToFit="1"/>
    </xf>
    <xf numFmtId="49" fontId="27" fillId="0" borderId="42" xfId="1" applyNumberFormat="1" applyFont="1" applyFill="1" applyBorder="1" applyAlignment="1">
      <alignment horizontal="center" vertical="center" shrinkToFit="1"/>
    </xf>
    <xf numFmtId="0" fontId="51" fillId="0" borderId="0" xfId="0" applyFont="1" applyBorder="1" applyAlignment="1">
      <alignment vertical="center" shrinkToFit="1"/>
    </xf>
    <xf numFmtId="0" fontId="51" fillId="0" borderId="0" xfId="0" applyFont="1" applyBorder="1">
      <alignment vertical="center"/>
    </xf>
    <xf numFmtId="0" fontId="51" fillId="0" borderId="0" xfId="0" applyFont="1" applyBorder="1" applyAlignment="1">
      <alignment horizontal="left"/>
    </xf>
    <xf numFmtId="0" fontId="55" fillId="0" borderId="0" xfId="0" applyFont="1" applyFill="1" applyBorder="1" applyAlignment="1">
      <alignment horizontal="center" vertical="center"/>
    </xf>
    <xf numFmtId="0" fontId="54" fillId="0" borderId="1" xfId="0" applyFont="1" applyFill="1" applyBorder="1">
      <alignment vertical="center"/>
    </xf>
    <xf numFmtId="0" fontId="56" fillId="0" borderId="0" xfId="0" applyFont="1" applyFill="1" applyBorder="1">
      <alignment vertical="center"/>
    </xf>
    <xf numFmtId="0" fontId="54" fillId="0" borderId="0" xfId="0" applyFont="1" applyFill="1" applyBorder="1">
      <alignment vertical="center"/>
    </xf>
    <xf numFmtId="0" fontId="55" fillId="0" borderId="33" xfId="0" applyFont="1" applyFill="1" applyBorder="1" applyAlignment="1">
      <alignment horizontal="center" vertical="center"/>
    </xf>
    <xf numFmtId="0" fontId="54" fillId="0" borderId="21" xfId="0" applyFont="1" applyFill="1" applyBorder="1">
      <alignment vertical="center"/>
    </xf>
    <xf numFmtId="0" fontId="55" fillId="0" borderId="21" xfId="0" applyFont="1" applyFill="1" applyBorder="1" applyAlignment="1">
      <alignment horizontal="center" vertical="center"/>
    </xf>
    <xf numFmtId="0" fontId="55" fillId="0" borderId="0" xfId="0" applyFont="1" applyFill="1" applyBorder="1" applyAlignment="1">
      <alignment vertical="center"/>
    </xf>
    <xf numFmtId="0" fontId="57" fillId="0" borderId="0" xfId="0" applyFont="1" applyFill="1" applyBorder="1">
      <alignment vertical="center"/>
    </xf>
    <xf numFmtId="0" fontId="9" fillId="0" borderId="0" xfId="1" applyFont="1" applyFill="1" applyAlignment="1">
      <alignment horizontal="center" vertical="center"/>
    </xf>
    <xf numFmtId="0" fontId="10" fillId="0" borderId="0" xfId="1" applyFont="1" applyFill="1" applyAlignment="1">
      <alignment horizontal="center" vertical="center"/>
    </xf>
    <xf numFmtId="0" fontId="1" fillId="0" borderId="2" xfId="1" applyBorder="1" applyAlignment="1">
      <alignment horizontal="center" vertical="center"/>
    </xf>
    <xf numFmtId="0" fontId="1" fillId="0" borderId="5" xfId="1" applyBorder="1" applyAlignment="1">
      <alignment horizontal="center" vertical="center"/>
    </xf>
    <xf numFmtId="0" fontId="38" fillId="0" borderId="3" xfId="1" applyFont="1" applyBorder="1" applyAlignment="1">
      <alignment horizontal="center" vertical="center"/>
    </xf>
    <xf numFmtId="0" fontId="38" fillId="0" borderId="6" xfId="1" applyFont="1" applyBorder="1" applyAlignment="1">
      <alignment horizontal="center" vertical="center"/>
    </xf>
    <xf numFmtId="0" fontId="1" fillId="0" borderId="17" xfId="1" applyBorder="1" applyAlignment="1">
      <alignment horizontal="center" vertical="center" shrinkToFit="1"/>
    </xf>
    <xf numFmtId="0" fontId="1" fillId="0" borderId="18" xfId="1" applyBorder="1" applyAlignment="1">
      <alignment horizontal="center" vertical="center" shrinkToFit="1"/>
    </xf>
    <xf numFmtId="0" fontId="1" fillId="0" borderId="58" xfId="1" applyBorder="1" applyAlignment="1">
      <alignment horizontal="center" vertical="center"/>
    </xf>
    <xf numFmtId="0" fontId="1" fillId="0" borderId="59" xfId="1" applyBorder="1" applyAlignment="1">
      <alignment horizontal="center" vertical="center"/>
    </xf>
    <xf numFmtId="0" fontId="5" fillId="0" borderId="1" xfId="1" applyFont="1" applyFill="1" applyBorder="1" applyAlignment="1">
      <alignment horizontal="left" vertical="center" shrinkToFit="1"/>
    </xf>
    <xf numFmtId="0" fontId="5" fillId="0" borderId="1" xfId="1" applyFont="1" applyFill="1" applyBorder="1" applyAlignment="1">
      <alignment horizontal="center" vertical="center"/>
    </xf>
    <xf numFmtId="0" fontId="6" fillId="0" borderId="1" xfId="1" applyFont="1" applyFill="1" applyBorder="1" applyAlignment="1">
      <alignment horizontal="center" vertical="center"/>
    </xf>
    <xf numFmtId="0" fontId="12" fillId="0" borderId="0" xfId="1" applyFont="1" applyFill="1" applyAlignment="1">
      <alignment horizontal="center" vertical="center"/>
    </xf>
    <xf numFmtId="0" fontId="13" fillId="0" borderId="24" xfId="1" applyFont="1" applyFill="1" applyBorder="1" applyAlignment="1">
      <alignment horizontal="center" vertical="center"/>
    </xf>
    <xf numFmtId="0" fontId="13" fillId="0" borderId="14" xfId="1" applyFont="1" applyFill="1" applyBorder="1" applyAlignment="1">
      <alignment horizontal="center" vertical="center"/>
    </xf>
    <xf numFmtId="0" fontId="14" fillId="0" borderId="24" xfId="1" applyFont="1" applyFill="1" applyBorder="1" applyAlignment="1">
      <alignment horizontal="center" vertical="center"/>
    </xf>
    <xf numFmtId="0" fontId="14" fillId="0" borderId="14" xfId="1" applyFont="1" applyFill="1" applyBorder="1" applyAlignment="1">
      <alignment horizontal="center" vertical="center"/>
    </xf>
    <xf numFmtId="0" fontId="1" fillId="0" borderId="24" xfId="1" applyFill="1" applyBorder="1" applyAlignment="1">
      <alignment horizontal="center" vertical="center"/>
    </xf>
    <xf numFmtId="0" fontId="1" fillId="0" borderId="14" xfId="1" applyFill="1" applyBorder="1" applyAlignment="1">
      <alignment horizontal="center" vertical="center"/>
    </xf>
    <xf numFmtId="0" fontId="1" fillId="0" borderId="22" xfId="1" applyBorder="1" applyAlignment="1">
      <alignment horizontal="distributed" vertical="center" justifyLastLine="1"/>
    </xf>
    <xf numFmtId="0" fontId="1" fillId="0" borderId="23" xfId="1" applyBorder="1" applyAlignment="1">
      <alignment horizontal="distributed" vertical="center" justifyLastLine="1"/>
    </xf>
    <xf numFmtId="0" fontId="1" fillId="0" borderId="26" xfId="1" applyFill="1" applyBorder="1" applyAlignment="1">
      <alignment horizontal="center" vertical="center"/>
    </xf>
    <xf numFmtId="0" fontId="1" fillId="0" borderId="27" xfId="1" applyFill="1" applyBorder="1" applyAlignment="1">
      <alignment horizontal="center" vertical="center"/>
    </xf>
    <xf numFmtId="0" fontId="1" fillId="0" borderId="29" xfId="1" applyFill="1" applyBorder="1" applyAlignment="1">
      <alignment horizontal="center" vertical="center"/>
    </xf>
    <xf numFmtId="49" fontId="28" fillId="0" borderId="6" xfId="1" applyNumberFormat="1" applyFont="1" applyFill="1" applyBorder="1" applyAlignment="1">
      <alignment horizontal="center" vertical="center" shrinkToFit="1"/>
    </xf>
    <xf numFmtId="49" fontId="28" fillId="0" borderId="7" xfId="1" applyNumberFormat="1" applyFont="1" applyFill="1" applyBorder="1" applyAlignment="1">
      <alignment horizontal="center" vertical="center" shrinkToFit="1"/>
    </xf>
    <xf numFmtId="49" fontId="28" fillId="0" borderId="22" xfId="1" applyNumberFormat="1" applyFont="1" applyFill="1" applyBorder="1" applyAlignment="1">
      <alignment horizontal="center" vertical="center" shrinkToFit="1"/>
    </xf>
    <xf numFmtId="49" fontId="28" fillId="0" borderId="23" xfId="1" applyNumberFormat="1" applyFont="1" applyFill="1" applyBorder="1" applyAlignment="1">
      <alignment horizontal="center" vertical="center" shrinkToFit="1"/>
    </xf>
    <xf numFmtId="49" fontId="28" fillId="0" borderId="78" xfId="1" applyNumberFormat="1" applyFont="1" applyFill="1" applyBorder="1" applyAlignment="1">
      <alignment horizontal="center" vertical="center" shrinkToFit="1"/>
    </xf>
    <xf numFmtId="0" fontId="30" fillId="0" borderId="0" xfId="1" applyFont="1" applyFill="1" applyBorder="1" applyAlignment="1">
      <alignment horizontal="center" vertical="center"/>
    </xf>
    <xf numFmtId="0" fontId="30" fillId="0" borderId="0" xfId="1" applyFont="1" applyFill="1" applyAlignment="1">
      <alignment horizontal="center" vertical="center"/>
    </xf>
    <xf numFmtId="0" fontId="61" fillId="0" borderId="1" xfId="1" applyFont="1" applyFill="1" applyBorder="1" applyAlignment="1">
      <alignment horizontal="center" vertical="center"/>
    </xf>
    <xf numFmtId="0" fontId="23" fillId="0" borderId="1" xfId="1" applyFont="1" applyFill="1" applyBorder="1" applyAlignment="1">
      <alignment horizontal="center" vertical="center"/>
    </xf>
    <xf numFmtId="0" fontId="23" fillId="0" borderId="21" xfId="1" applyFont="1" applyFill="1" applyBorder="1" applyAlignment="1">
      <alignment horizontal="center" vertical="center" shrinkToFit="1"/>
    </xf>
    <xf numFmtId="0" fontId="24" fillId="0" borderId="1" xfId="1" applyFont="1" applyFill="1" applyBorder="1" applyAlignment="1">
      <alignment horizontal="center" vertical="center"/>
    </xf>
    <xf numFmtId="0" fontId="23" fillId="0" borderId="0" xfId="1" applyFont="1" applyFill="1" applyAlignment="1">
      <alignment vertical="center"/>
    </xf>
    <xf numFmtId="0" fontId="23" fillId="0" borderId="3" xfId="1" applyFont="1" applyFill="1" applyBorder="1" applyAlignment="1">
      <alignment horizontal="center" vertical="center"/>
    </xf>
    <xf numFmtId="0" fontId="23" fillId="0" borderId="4" xfId="1" applyFont="1" applyFill="1" applyBorder="1" applyAlignment="1">
      <alignment horizontal="center" vertical="center"/>
    </xf>
    <xf numFmtId="0" fontId="23" fillId="0" borderId="17" xfId="1" applyFont="1" applyFill="1" applyBorder="1" applyAlignment="1">
      <alignment horizontal="center" vertical="center"/>
    </xf>
    <xf numFmtId="0" fontId="23" fillId="0" borderId="18" xfId="1" applyFont="1" applyFill="1" applyBorder="1" applyAlignment="1">
      <alignment horizontal="center" vertical="center"/>
    </xf>
    <xf numFmtId="0" fontId="23" fillId="0" borderId="32" xfId="1" applyFont="1" applyFill="1" applyBorder="1" applyAlignment="1">
      <alignment horizontal="center" vertical="center"/>
    </xf>
    <xf numFmtId="0" fontId="26" fillId="0" borderId="45" xfId="1" applyFont="1" applyFill="1" applyBorder="1" applyAlignment="1">
      <alignment horizontal="center" vertical="center" wrapText="1"/>
    </xf>
    <xf numFmtId="0" fontId="26" fillId="0" borderId="14" xfId="1" applyFont="1" applyFill="1" applyBorder="1" applyAlignment="1">
      <alignment horizontal="center" vertical="center" wrapText="1"/>
    </xf>
    <xf numFmtId="0" fontId="26" fillId="0" borderId="50" xfId="1" applyFont="1" applyFill="1" applyBorder="1" applyAlignment="1">
      <alignment horizontal="center" vertical="center" wrapText="1"/>
    </xf>
    <xf numFmtId="0" fontId="26" fillId="0" borderId="29" xfId="1" applyFont="1" applyFill="1" applyBorder="1" applyAlignment="1">
      <alignment horizontal="center" vertical="center" wrapText="1"/>
    </xf>
    <xf numFmtId="0" fontId="26" fillId="0" borderId="62" xfId="1" applyFont="1" applyFill="1" applyBorder="1" applyAlignment="1">
      <alignment horizontal="center" vertical="center" wrapText="1"/>
    </xf>
    <xf numFmtId="0" fontId="26" fillId="0" borderId="51" xfId="1" applyFont="1" applyFill="1" applyBorder="1" applyAlignment="1">
      <alignment horizontal="center" vertical="center" wrapText="1"/>
    </xf>
    <xf numFmtId="0" fontId="23" fillId="0" borderId="49" xfId="1" applyFont="1" applyFill="1" applyBorder="1" applyAlignment="1">
      <alignment horizontal="center" vertical="center" shrinkToFit="1"/>
    </xf>
    <xf numFmtId="0" fontId="23" fillId="0" borderId="13" xfId="1" applyFont="1" applyFill="1" applyBorder="1" applyAlignment="1">
      <alignment horizontal="center" vertical="center" shrinkToFit="1"/>
    </xf>
    <xf numFmtId="0" fontId="26" fillId="0" borderId="65" xfId="1" applyFont="1" applyFill="1" applyBorder="1" applyAlignment="1">
      <alignment horizontal="center" vertical="center" wrapText="1"/>
    </xf>
    <xf numFmtId="0" fontId="26" fillId="0" borderId="66" xfId="1" applyFont="1" applyFill="1" applyBorder="1" applyAlignment="1">
      <alignment horizontal="center" vertical="center" wrapText="1"/>
    </xf>
    <xf numFmtId="0" fontId="26" fillId="0" borderId="45" xfId="1" applyFont="1" applyFill="1" applyBorder="1" applyAlignment="1">
      <alignment horizontal="center" vertical="center"/>
    </xf>
    <xf numFmtId="0" fontId="26" fillId="0" borderId="14" xfId="1" applyFont="1" applyFill="1" applyBorder="1" applyAlignment="1">
      <alignment horizontal="center" vertical="center"/>
    </xf>
    <xf numFmtId="0" fontId="26" fillId="0" borderId="29" xfId="1" applyFont="1" applyFill="1" applyBorder="1" applyAlignment="1">
      <alignment horizontal="center" vertical="center"/>
    </xf>
    <xf numFmtId="49" fontId="27" fillId="0" borderId="9" xfId="1" applyNumberFormat="1" applyFont="1" applyFill="1" applyBorder="1" applyAlignment="1">
      <alignment horizontal="center" vertical="center" shrinkToFit="1"/>
    </xf>
    <xf numFmtId="0" fontId="23" fillId="0" borderId="11" xfId="1" applyFont="1" applyFill="1" applyBorder="1" applyAlignment="1">
      <alignment horizontal="center" vertical="center"/>
    </xf>
    <xf numFmtId="0" fontId="23" fillId="0" borderId="13" xfId="1" applyFont="1" applyFill="1" applyBorder="1" applyAlignment="1">
      <alignment horizontal="center" vertical="center"/>
    </xf>
    <xf numFmtId="49" fontId="28" fillId="0" borderId="24" xfId="1" applyNumberFormat="1" applyFont="1" applyFill="1" applyBorder="1" applyAlignment="1">
      <alignment horizontal="center" vertical="center" shrinkToFit="1"/>
    </xf>
    <xf numFmtId="49" fontId="28" fillId="0" borderId="14" xfId="1" applyNumberFormat="1" applyFont="1" applyFill="1" applyBorder="1" applyAlignment="1">
      <alignment horizontal="center" vertical="center" shrinkToFit="1"/>
    </xf>
    <xf numFmtId="49" fontId="27" fillId="0" borderId="8" xfId="1" applyNumberFormat="1" applyFont="1" applyFill="1" applyBorder="1" applyAlignment="1">
      <alignment horizontal="center" vertical="center" shrinkToFit="1"/>
    </xf>
    <xf numFmtId="49" fontId="27" fillId="0" borderId="20" xfId="1" applyNumberFormat="1" applyFont="1" applyFill="1" applyBorder="1" applyAlignment="1">
      <alignment horizontal="center" vertical="center" shrinkToFit="1"/>
    </xf>
    <xf numFmtId="0" fontId="23" fillId="0" borderId="11" xfId="1" applyNumberFormat="1" applyFont="1" applyFill="1" applyBorder="1" applyAlignment="1">
      <alignment horizontal="center" vertical="center"/>
    </xf>
    <xf numFmtId="0" fontId="23" fillId="0" borderId="13" xfId="1" applyNumberFormat="1" applyFont="1" applyFill="1" applyBorder="1" applyAlignment="1">
      <alignment horizontal="center" vertical="center"/>
    </xf>
    <xf numFmtId="49" fontId="27" fillId="0" borderId="26" xfId="1" applyNumberFormat="1" applyFont="1" applyFill="1" applyBorder="1" applyAlignment="1">
      <alignment horizontal="center" vertical="center" shrinkToFit="1"/>
    </xf>
    <xf numFmtId="49" fontId="27" fillId="0" borderId="16" xfId="1" applyNumberFormat="1" applyFont="1" applyFill="1" applyBorder="1" applyAlignment="1">
      <alignment horizontal="center" vertical="center" shrinkToFit="1"/>
    </xf>
    <xf numFmtId="49" fontId="27" fillId="0" borderId="11" xfId="1" applyNumberFormat="1" applyFont="1" applyFill="1" applyBorder="1" applyAlignment="1">
      <alignment horizontal="center" vertical="center" shrinkToFit="1"/>
    </xf>
    <xf numFmtId="49" fontId="27" fillId="0" borderId="13" xfId="1" applyNumberFormat="1" applyFont="1" applyFill="1" applyBorder="1" applyAlignment="1">
      <alignment horizontal="center" vertical="center" shrinkToFit="1"/>
    </xf>
    <xf numFmtId="49" fontId="27" fillId="0" borderId="27" xfId="1" applyNumberFormat="1" applyFont="1" applyFill="1" applyBorder="1" applyAlignment="1">
      <alignment horizontal="center" vertical="center" shrinkToFit="1"/>
    </xf>
    <xf numFmtId="49" fontId="27" fillId="0" borderId="29" xfId="1" applyNumberFormat="1" applyFont="1" applyFill="1" applyBorder="1" applyAlignment="1">
      <alignment horizontal="center" vertical="center" shrinkToFit="1"/>
    </xf>
    <xf numFmtId="49" fontId="27" fillId="0" borderId="24" xfId="1" applyNumberFormat="1" applyFont="1" applyFill="1" applyBorder="1" applyAlignment="1">
      <alignment horizontal="center" vertical="center" shrinkToFit="1"/>
    </xf>
    <xf numFmtId="49" fontId="27" fillId="0" borderId="14" xfId="1" applyNumberFormat="1" applyFont="1" applyFill="1" applyBorder="1" applyAlignment="1">
      <alignment horizontal="center" vertical="center" shrinkToFit="1"/>
    </xf>
    <xf numFmtId="0" fontId="23" fillId="0" borderId="54" xfId="1" applyFont="1" applyFill="1" applyBorder="1" applyAlignment="1">
      <alignment horizontal="center" vertical="center"/>
    </xf>
    <xf numFmtId="0" fontId="23" fillId="0" borderId="15" xfId="1" applyFont="1" applyFill="1" applyBorder="1" applyAlignment="1">
      <alignment horizontal="center" vertical="center"/>
    </xf>
    <xf numFmtId="49" fontId="27" fillId="0" borderId="54" xfId="1" applyNumberFormat="1" applyFont="1" applyFill="1" applyBorder="1" applyAlignment="1">
      <alignment horizontal="center" vertical="center" shrinkToFit="1"/>
    </xf>
    <xf numFmtId="49" fontId="27" fillId="0" borderId="15" xfId="1" applyNumberFormat="1" applyFont="1" applyFill="1" applyBorder="1" applyAlignment="1">
      <alignment horizontal="center" vertical="center" shrinkToFit="1"/>
    </xf>
    <xf numFmtId="49" fontId="27" fillId="0" borderId="38" xfId="1" applyNumberFormat="1" applyFont="1" applyFill="1" applyBorder="1" applyAlignment="1">
      <alignment horizontal="center" vertical="center" shrinkToFit="1"/>
    </xf>
    <xf numFmtId="49" fontId="27" fillId="0" borderId="43" xfId="1" applyNumberFormat="1" applyFont="1" applyFill="1" applyBorder="1" applyAlignment="1">
      <alignment horizontal="center" vertical="center" shrinkToFit="1"/>
    </xf>
    <xf numFmtId="0" fontId="41" fillId="0" borderId="1" xfId="1" applyFont="1" applyFill="1" applyBorder="1" applyAlignment="1">
      <alignment horizontal="center" vertical="center"/>
    </xf>
    <xf numFmtId="0" fontId="40" fillId="0" borderId="21" xfId="1" applyFont="1" applyFill="1" applyBorder="1" applyAlignment="1">
      <alignment horizontal="center" vertical="center" shrinkToFit="1"/>
    </xf>
    <xf numFmtId="0" fontId="40" fillId="0" borderId="1" xfId="1" applyFont="1" applyFill="1" applyBorder="1" applyAlignment="1">
      <alignment horizontal="center" vertical="center"/>
    </xf>
    <xf numFmtId="0" fontId="32" fillId="0" borderId="0" xfId="1" applyFont="1" applyFill="1" applyAlignment="1">
      <alignment horizontal="center" vertical="center"/>
    </xf>
    <xf numFmtId="0" fontId="42" fillId="0" borderId="1" xfId="1" applyFont="1" applyFill="1" applyBorder="1" applyAlignment="1">
      <alignment horizontal="center" vertical="center"/>
    </xf>
    <xf numFmtId="0" fontId="34" fillId="0" borderId="0" xfId="2" applyFont="1" applyFill="1" applyAlignment="1">
      <alignment horizontal="center" vertical="center"/>
    </xf>
    <xf numFmtId="0" fontId="43" fillId="0" borderId="31" xfId="0" applyFont="1" applyBorder="1" applyAlignment="1">
      <alignment horizontal="center" vertical="center"/>
    </xf>
    <xf numFmtId="0" fontId="43" fillId="0" borderId="18" xfId="0" applyFont="1" applyBorder="1" applyAlignment="1">
      <alignment horizontal="center" vertical="center"/>
    </xf>
    <xf numFmtId="0" fontId="43" fillId="0" borderId="27" xfId="2" applyFont="1" applyBorder="1" applyAlignment="1">
      <alignment horizontal="center" vertical="center" shrinkToFit="1"/>
    </xf>
    <xf numFmtId="0" fontId="43" fillId="0" borderId="33" xfId="2" applyFont="1" applyBorder="1" applyAlignment="1">
      <alignment horizontal="center" vertical="center" shrinkToFit="1"/>
    </xf>
    <xf numFmtId="0" fontId="16" fillId="0" borderId="34" xfId="2" applyFont="1" applyFill="1" applyBorder="1" applyAlignment="1">
      <alignment horizontal="center" vertical="center"/>
    </xf>
    <xf numFmtId="0" fontId="16" fillId="0" borderId="35" xfId="2" applyFont="1" applyFill="1" applyBorder="1" applyAlignment="1">
      <alignment horizontal="center" vertical="center"/>
    </xf>
    <xf numFmtId="0" fontId="16" fillId="0" borderId="36" xfId="2" applyFont="1" applyFill="1" applyBorder="1" applyAlignment="1">
      <alignment horizontal="center" vertical="center"/>
    </xf>
    <xf numFmtId="0" fontId="16" fillId="0" borderId="0" xfId="2" applyFont="1" applyFill="1" applyAlignment="1">
      <alignment horizontal="center" vertical="center"/>
    </xf>
    <xf numFmtId="0" fontId="43" fillId="0" borderId="0" xfId="2" applyFont="1" applyAlignment="1">
      <alignment horizontal="left" vertical="center"/>
    </xf>
    <xf numFmtId="0" fontId="43" fillId="0" borderId="38" xfId="2" applyFont="1" applyBorder="1" applyAlignment="1">
      <alignment horizontal="center" vertical="center"/>
    </xf>
    <xf numFmtId="0" fontId="43" fillId="0" borderId="0" xfId="2" applyFont="1" applyAlignment="1">
      <alignment horizontal="center" vertical="center"/>
    </xf>
    <xf numFmtId="0" fontId="43" fillId="0" borderId="39" xfId="2" applyFont="1" applyBorder="1" applyAlignment="1">
      <alignment horizontal="center" vertical="center"/>
    </xf>
    <xf numFmtId="0" fontId="43" fillId="0" borderId="20" xfId="2" applyFont="1" applyBorder="1" applyAlignment="1">
      <alignment horizontal="center" vertical="center"/>
    </xf>
    <xf numFmtId="0" fontId="43" fillId="0" borderId="30" xfId="2" applyFont="1" applyBorder="1" applyAlignment="1">
      <alignment horizontal="center" vertical="center"/>
    </xf>
    <xf numFmtId="0" fontId="43" fillId="0" borderId="42" xfId="2" applyFont="1" applyBorder="1" applyAlignment="1">
      <alignment horizontal="center" vertical="center"/>
    </xf>
    <xf numFmtId="0" fontId="43" fillId="0" borderId="48" xfId="2" applyFont="1" applyBorder="1" applyAlignment="1">
      <alignment horizontal="center" vertical="center"/>
    </xf>
    <xf numFmtId="0" fontId="16" fillId="0" borderId="44" xfId="2" applyFont="1" applyFill="1" applyBorder="1" applyAlignment="1">
      <alignment horizontal="center" vertical="center"/>
    </xf>
    <xf numFmtId="0" fontId="16" fillId="0" borderId="46" xfId="2" applyFont="1" applyFill="1" applyBorder="1" applyAlignment="1">
      <alignment horizontal="center" vertical="center"/>
    </xf>
    <xf numFmtId="0" fontId="1" fillId="0" borderId="31" xfId="2" applyFont="1" applyFill="1" applyBorder="1" applyAlignment="1">
      <alignment horizontal="center" vertical="center" wrapText="1"/>
    </xf>
    <xf numFmtId="0" fontId="1" fillId="0" borderId="42" xfId="2" applyFont="1" applyFill="1" applyBorder="1" applyAlignment="1">
      <alignment horizontal="center" vertical="center"/>
    </xf>
    <xf numFmtId="0" fontId="26" fillId="0" borderId="72" xfId="1" applyFont="1" applyFill="1" applyBorder="1" applyAlignment="1">
      <alignment horizontal="center" vertical="center" wrapText="1"/>
    </xf>
    <xf numFmtId="0" fontId="1" fillId="0" borderId="45" xfId="2" applyFont="1" applyFill="1" applyBorder="1" applyAlignment="1">
      <alignment horizontal="center" vertical="center"/>
    </xf>
    <xf numFmtId="0" fontId="1" fillId="0" borderId="16" xfId="2" applyFont="1" applyFill="1" applyBorder="1" applyAlignment="1">
      <alignment horizontal="center" vertical="center"/>
    </xf>
    <xf numFmtId="0" fontId="1" fillId="0" borderId="45" xfId="2" applyFont="1" applyFill="1" applyBorder="1" applyAlignment="1">
      <alignment horizontal="center" vertical="center" wrapText="1"/>
    </xf>
    <xf numFmtId="0" fontId="1" fillId="0" borderId="16" xfId="2" applyFont="1" applyFill="1" applyBorder="1" applyAlignment="1">
      <alignment horizontal="center" vertical="center" wrapText="1"/>
    </xf>
    <xf numFmtId="0" fontId="16" fillId="0" borderId="3" xfId="2" applyFont="1" applyFill="1" applyBorder="1" applyAlignment="1">
      <alignment horizontal="center" vertical="center" wrapText="1"/>
    </xf>
    <xf numFmtId="0" fontId="16" fillId="0" borderId="6" xfId="2" applyFont="1" applyFill="1" applyBorder="1" applyAlignment="1">
      <alignment horizontal="center" vertical="center" wrapText="1"/>
    </xf>
    <xf numFmtId="0" fontId="16" fillId="0" borderId="4" xfId="2" applyFont="1" applyFill="1" applyBorder="1" applyAlignment="1">
      <alignment horizontal="center" vertical="center"/>
    </xf>
    <xf numFmtId="0" fontId="16" fillId="0" borderId="6" xfId="2" applyFont="1" applyFill="1" applyBorder="1" applyAlignment="1">
      <alignment horizontal="center" vertical="center"/>
    </xf>
    <xf numFmtId="0" fontId="16" fillId="0" borderId="7" xfId="2" applyFont="1" applyFill="1" applyBorder="1" applyAlignment="1">
      <alignment horizontal="center" vertical="center"/>
    </xf>
    <xf numFmtId="0" fontId="47" fillId="0" borderId="38" xfId="2" applyFont="1" applyBorder="1" applyAlignment="1">
      <alignment horizontal="center" vertical="center" textRotation="255"/>
    </xf>
    <xf numFmtId="0" fontId="47" fillId="0" borderId="43" xfId="2" applyFont="1" applyBorder="1" applyAlignment="1">
      <alignment horizontal="center" vertical="center" textRotation="255"/>
    </xf>
    <xf numFmtId="0" fontId="47" fillId="0" borderId="39" xfId="2" applyFont="1" applyBorder="1" applyAlignment="1">
      <alignment horizontal="center" vertical="center"/>
    </xf>
    <xf numFmtId="0" fontId="47" fillId="0" borderId="19" xfId="2" applyFont="1" applyBorder="1" applyAlignment="1">
      <alignment horizontal="center" vertical="center"/>
    </xf>
    <xf numFmtId="0" fontId="48" fillId="0" borderId="0" xfId="2" applyFont="1" applyAlignment="1">
      <alignment horizontal="left" vertical="center"/>
    </xf>
    <xf numFmtId="0" fontId="49" fillId="0" borderId="0" xfId="2" applyFont="1" applyAlignment="1">
      <alignment horizontal="center" vertical="center"/>
    </xf>
    <xf numFmtId="0" fontId="43" fillId="0" borderId="0" xfId="2" applyFont="1" applyAlignment="1">
      <alignment horizontal="right" vertical="center"/>
    </xf>
    <xf numFmtId="0" fontId="32" fillId="0" borderId="0" xfId="2" applyFont="1" applyFill="1" applyAlignment="1">
      <alignment horizontal="center" vertical="center"/>
    </xf>
    <xf numFmtId="0" fontId="51" fillId="0" borderId="21" xfId="0" applyFont="1" applyBorder="1" applyAlignment="1">
      <alignment horizontal="center" shrinkToFit="1"/>
    </xf>
    <xf numFmtId="0" fontId="54" fillId="0" borderId="0" xfId="0" applyFont="1" applyFill="1" applyBorder="1" applyAlignment="1">
      <alignment horizontal="center" vertical="center"/>
    </xf>
    <xf numFmtId="0" fontId="51" fillId="0" borderId="0" xfId="0" applyFont="1" applyBorder="1" applyAlignment="1">
      <alignment horizontal="center"/>
    </xf>
    <xf numFmtId="0" fontId="58" fillId="0" borderId="0" xfId="0" applyFont="1" applyFill="1" applyBorder="1" applyAlignment="1">
      <alignment horizontal="center" vertical="center" wrapText="1"/>
    </xf>
    <xf numFmtId="0" fontId="58" fillId="0" borderId="0" xfId="0" applyFont="1" applyFill="1" applyBorder="1" applyAlignment="1">
      <alignment horizontal="center" vertical="center"/>
    </xf>
    <xf numFmtId="0" fontId="51" fillId="0" borderId="1" xfId="0" applyFont="1" applyBorder="1" applyAlignment="1">
      <alignment horizontal="center" vertical="center" shrinkToFit="1"/>
    </xf>
    <xf numFmtId="0" fontId="59" fillId="0" borderId="0" xfId="0" applyFont="1" applyFill="1" applyBorder="1" applyAlignment="1">
      <alignment horizontal="left" vertical="center"/>
    </xf>
    <xf numFmtId="0" fontId="60" fillId="0" borderId="0" xfId="0" applyFont="1" applyFill="1" applyBorder="1" applyAlignment="1">
      <alignment horizontal="left" vertical="center"/>
    </xf>
    <xf numFmtId="0" fontId="53" fillId="0" borderId="0" xfId="0" applyFont="1" applyFill="1" applyBorder="1" applyAlignment="1">
      <alignment horizontal="left" vertical="center" wrapText="1"/>
    </xf>
    <xf numFmtId="0" fontId="51" fillId="0" borderId="0" xfId="0" applyFont="1" applyBorder="1" applyAlignment="1">
      <alignment horizontal="left" vertical="center"/>
    </xf>
    <xf numFmtId="0" fontId="51" fillId="0" borderId="21" xfId="0" applyFont="1" applyBorder="1" applyAlignment="1">
      <alignment horizontal="center" vertical="center" shrinkToFit="1"/>
    </xf>
  </cellXfs>
  <cellStyles count="7">
    <cellStyle name="桁区切り 2" xfId="3"/>
    <cellStyle name="桁区切り 3" xfId="4"/>
    <cellStyle name="標準" xfId="0" builtinId="0"/>
    <cellStyle name="標準 2" xfId="5"/>
    <cellStyle name="標準 2 2" xfId="1"/>
    <cellStyle name="標準 3" xfId="2"/>
    <cellStyle name="標準 3 2" xfId="6"/>
  </cellStyles>
  <dxfs count="9">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0</xdr:col>
      <xdr:colOff>231775</xdr:colOff>
      <xdr:row>0</xdr:row>
      <xdr:rowOff>127000</xdr:rowOff>
    </xdr:from>
    <xdr:to>
      <xdr:col>10</xdr:col>
      <xdr:colOff>381000</xdr:colOff>
      <xdr:row>33</xdr:row>
      <xdr:rowOff>91440</xdr:rowOff>
    </xdr:to>
    <xdr:sp macro="" textlink="">
      <xdr:nvSpPr>
        <xdr:cNvPr id="2" name="テキスト ボックス 1">
          <a:extLst>
            <a:ext uri="{FF2B5EF4-FFF2-40B4-BE49-F238E27FC236}">
              <a16:creationId xmlns:a16="http://schemas.microsoft.com/office/drawing/2014/main" xmlns="" id="{1D2133DD-6B51-40C5-AA96-DDDD5F97C9C7}"/>
            </a:ext>
          </a:extLst>
        </xdr:cNvPr>
        <xdr:cNvSpPr txBox="1"/>
      </xdr:nvSpPr>
      <xdr:spPr>
        <a:xfrm>
          <a:off x="231775" y="127000"/>
          <a:ext cx="6321425" cy="549656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endParaRPr kumimoji="1" lang="en-US" altLang="ja-JP" sz="1100"/>
        </a:p>
        <a:p>
          <a:pPr>
            <a:lnSpc>
              <a:spcPts val="1800"/>
            </a:lnSpc>
          </a:pPr>
          <a:r>
            <a:rPr kumimoji="1" lang="ja-JP" altLang="en-US" sz="1600"/>
            <a:t>　各地区の担当者がデータをとりまとめて、小樽地区バドミントン協会　播磨まで提出してください。</a:t>
          </a:r>
          <a:endParaRPr kumimoji="1" lang="en-US" altLang="ja-JP" sz="1600"/>
        </a:p>
        <a:p>
          <a:pPr>
            <a:lnSpc>
              <a:spcPts val="1800"/>
            </a:lnSpc>
          </a:pPr>
          <a:endParaRPr kumimoji="1" lang="en-US" altLang="ja-JP" sz="1600"/>
        </a:p>
        <a:p>
          <a:pPr>
            <a:lnSpc>
              <a:spcPts val="1800"/>
            </a:lnSpc>
          </a:pPr>
          <a:r>
            <a:rPr kumimoji="1" lang="ja-JP" altLang="en-US" sz="1600"/>
            <a:t>１　データでの参加者情報の提供よろしくお願いします。</a:t>
          </a:r>
          <a:endParaRPr kumimoji="1" lang="en-US" altLang="ja-JP" sz="1600"/>
        </a:p>
        <a:p>
          <a:pPr>
            <a:lnSpc>
              <a:spcPts val="1800"/>
            </a:lnSpc>
          </a:pPr>
          <a:r>
            <a:rPr kumimoji="1" lang="en-US" altLang="ja-JP" sz="1600"/>
            <a:t>      </a:t>
          </a:r>
          <a:r>
            <a:rPr kumimoji="1" lang="ja-JP" altLang="en-US" sz="1600"/>
            <a:t>このまま大会のデータとして使いますので、入力形式は守ってくださ </a:t>
          </a:r>
          <a:endParaRPr kumimoji="1" lang="en-US" altLang="ja-JP" sz="1600"/>
        </a:p>
        <a:p>
          <a:pPr>
            <a:lnSpc>
              <a:spcPts val="1800"/>
            </a:lnSpc>
          </a:pPr>
          <a:r>
            <a:rPr kumimoji="1" lang="en-US" altLang="ja-JP" sz="1600"/>
            <a:t>  </a:t>
          </a:r>
          <a:r>
            <a:rPr kumimoji="1" lang="ja-JP" altLang="en-US" sz="1600"/>
            <a:t>    い 。シートが不足の場合はシートをコピーしてください。</a:t>
          </a:r>
          <a:r>
            <a:rPr kumimoji="1" lang="en-US" altLang="ja-JP" sz="1600"/>
            <a:t/>
          </a:r>
          <a:br>
            <a:rPr kumimoji="1" lang="en-US" altLang="ja-JP" sz="1600"/>
          </a:br>
          <a:endParaRPr kumimoji="1" lang="en-US" altLang="ja-JP" sz="1600"/>
        </a:p>
        <a:p>
          <a:pPr>
            <a:lnSpc>
              <a:spcPts val="1800"/>
            </a:lnSpc>
          </a:pPr>
          <a:r>
            <a:rPr kumimoji="1" lang="ja-JP" altLang="en-US" sz="1600"/>
            <a:t>２　作成した申込書は出力し、会長印を押印し必ず郵送してください。</a:t>
          </a:r>
          <a:endParaRPr kumimoji="1" lang="en-US" altLang="ja-JP" sz="1600"/>
        </a:p>
        <a:p>
          <a:pPr>
            <a:lnSpc>
              <a:spcPts val="1800"/>
            </a:lnSpc>
          </a:pPr>
          <a:r>
            <a:rPr kumimoji="1" lang="ja-JP" altLang="en-US" sz="1600"/>
            <a:t>　　これが正式な申込書です。（地区でまとめてお願いします）。また、</a:t>
          </a:r>
          <a:endParaRPr kumimoji="1" lang="en-US" altLang="ja-JP" sz="1600"/>
        </a:p>
        <a:p>
          <a:pPr>
            <a:lnSpc>
              <a:spcPts val="1800"/>
            </a:lnSpc>
          </a:pPr>
          <a:r>
            <a:rPr kumimoji="1" lang="ja-JP" altLang="en-US" sz="1600"/>
            <a:t>　　承諾書もそれぞれ、押印したものを郵送願います。</a:t>
          </a:r>
          <a:endParaRPr kumimoji="1" lang="en-US" altLang="ja-JP" sz="1600"/>
        </a:p>
        <a:p>
          <a:pPr>
            <a:lnSpc>
              <a:spcPts val="1700"/>
            </a:lnSpc>
          </a:pPr>
          <a:endParaRPr kumimoji="1" lang="en-US" altLang="ja-JP" sz="1600"/>
        </a:p>
        <a:p>
          <a:pPr>
            <a:lnSpc>
              <a:spcPts val="1800"/>
            </a:lnSpc>
          </a:pPr>
          <a:r>
            <a:rPr kumimoji="1" lang="ja-JP" altLang="en-US" sz="1600"/>
            <a:t>３　データはそのまま大会の資料としますので、この</a:t>
          </a:r>
          <a:r>
            <a:rPr kumimoji="1" lang="en-US" altLang="ja-JP" sz="1600"/>
            <a:t>book</a:t>
          </a:r>
          <a:r>
            <a:rPr kumimoji="1" lang="ja-JP" altLang="en-US" sz="1600"/>
            <a:t>ごとメール</a:t>
          </a:r>
          <a:endParaRPr kumimoji="1" lang="en-US" altLang="ja-JP" sz="1600"/>
        </a:p>
        <a:p>
          <a:pPr>
            <a:lnSpc>
              <a:spcPts val="1800"/>
            </a:lnSpc>
          </a:pPr>
          <a:r>
            <a:rPr kumimoji="1" lang="ja-JP" altLang="en-US" sz="1600"/>
            <a:t>　　に添付して送信してください。（団体のデータはチームごとに送っ</a:t>
          </a:r>
          <a:endParaRPr kumimoji="1" lang="en-US" altLang="ja-JP" sz="1600"/>
        </a:p>
        <a:p>
          <a:pPr>
            <a:lnSpc>
              <a:spcPts val="1800"/>
            </a:lnSpc>
          </a:pPr>
          <a:r>
            <a:rPr kumimoji="1" lang="ja-JP" altLang="en-US" sz="1600"/>
            <a:t>　　ていただいても結構です。）　</a:t>
          </a:r>
          <a:endParaRPr kumimoji="1" lang="en-US" altLang="ja-JP" sz="1600"/>
        </a:p>
        <a:p>
          <a:pPr>
            <a:lnSpc>
              <a:spcPts val="1800"/>
            </a:lnSpc>
          </a:pPr>
          <a:r>
            <a:rPr kumimoji="1" lang="ja-JP" altLang="en-US" sz="1600"/>
            <a:t>　　　ただし、生年月日、登録番号が含まれると個人情報保護の観点</a:t>
          </a:r>
          <a:endParaRPr kumimoji="1" lang="en-US" altLang="ja-JP" sz="1600"/>
        </a:p>
        <a:p>
          <a:pPr>
            <a:lnSpc>
              <a:spcPts val="1900"/>
            </a:lnSpc>
          </a:pPr>
          <a:r>
            <a:rPr kumimoji="1" lang="ja-JP" altLang="en-US" sz="1600"/>
            <a:t>　　から問題がありますので、この場合</a:t>
          </a:r>
          <a:r>
            <a:rPr kumimoji="1" lang="ja-JP" altLang="en-US" sz="1600">
              <a:solidFill>
                <a:srgbClr val="FF0000"/>
              </a:solidFill>
            </a:rPr>
            <a:t>生年月日、登録番号を削除</a:t>
          </a:r>
          <a:endParaRPr kumimoji="1" lang="en-US" altLang="ja-JP" sz="1600">
            <a:solidFill>
              <a:srgbClr val="FF0000"/>
            </a:solidFill>
          </a:endParaRPr>
        </a:p>
        <a:p>
          <a:pPr>
            <a:lnSpc>
              <a:spcPts val="1900"/>
            </a:lnSpc>
          </a:pPr>
          <a:r>
            <a:rPr kumimoji="1" lang="ja-JP" altLang="en-US" sz="1600">
              <a:solidFill>
                <a:srgbClr val="FF0000"/>
              </a:solidFill>
            </a:rPr>
            <a:t>　　して</a:t>
          </a:r>
          <a:r>
            <a:rPr kumimoji="1" lang="ja-JP" altLang="en-US" sz="1600"/>
            <a:t>添付願います。</a:t>
          </a:r>
          <a:endParaRPr kumimoji="1" lang="en-US" altLang="ja-JP" sz="1600"/>
        </a:p>
        <a:p>
          <a:pPr>
            <a:lnSpc>
              <a:spcPts val="1700"/>
            </a:lnSpc>
          </a:pPr>
          <a:endParaRPr kumimoji="1" lang="en-US" altLang="ja-JP" sz="1600"/>
        </a:p>
        <a:p>
          <a:pPr>
            <a:lnSpc>
              <a:spcPts val="1900"/>
            </a:lnSpc>
          </a:pPr>
          <a:r>
            <a:rPr kumimoji="1" lang="ja-JP" altLang="en-US" sz="1600"/>
            <a:t>４　参加料については原則地区一括としますが、チームごとに振込を</a:t>
          </a:r>
          <a:endParaRPr kumimoji="1" lang="en-US" altLang="ja-JP" sz="1600"/>
        </a:p>
        <a:p>
          <a:pPr>
            <a:lnSpc>
              <a:spcPts val="1900"/>
            </a:lnSpc>
          </a:pPr>
          <a:r>
            <a:rPr kumimoji="1" lang="ja-JP" altLang="en-US" sz="1600"/>
            <a:t>　　する場合は必ず振込人（チーム）がわかるような名義で振り込んで</a:t>
          </a:r>
          <a:endParaRPr kumimoji="1" lang="en-US" altLang="ja-JP" sz="1600"/>
        </a:p>
        <a:p>
          <a:pPr>
            <a:lnSpc>
              <a:spcPts val="1900"/>
            </a:lnSpc>
          </a:pPr>
          <a:r>
            <a:rPr kumimoji="1" lang="ja-JP" altLang="en-US" sz="1600"/>
            <a:t>　　ください。</a:t>
          </a:r>
          <a:endParaRPr kumimoji="1" lang="en-US" altLang="ja-JP" sz="1600"/>
        </a:p>
        <a:p>
          <a:pPr>
            <a:lnSpc>
              <a:spcPts val="1800"/>
            </a:lnSpc>
          </a:pPr>
          <a:endParaRPr kumimoji="1" lang="en-US" altLang="ja-JP" sz="1600"/>
        </a:p>
        <a:p>
          <a:pPr>
            <a:lnSpc>
              <a:spcPts val="1700"/>
            </a:lnSpc>
          </a:pPr>
          <a:endParaRPr kumimoji="1" lang="ja-JP" altLang="en-US"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215659</xdr:colOff>
      <xdr:row>3</xdr:row>
      <xdr:rowOff>71888</xdr:rowOff>
    </xdr:from>
    <xdr:to>
      <xdr:col>9</xdr:col>
      <xdr:colOff>637994</xdr:colOff>
      <xdr:row>5</xdr:row>
      <xdr:rowOff>35944</xdr:rowOff>
    </xdr:to>
    <xdr:sp macro="" textlink="">
      <xdr:nvSpPr>
        <xdr:cNvPr id="2" name="左矢印 1">
          <a:extLst>
            <a:ext uri="{FF2B5EF4-FFF2-40B4-BE49-F238E27FC236}">
              <a16:creationId xmlns:a16="http://schemas.microsoft.com/office/drawing/2014/main" xmlns="" id="{00000000-0008-0000-0100-000002000000}"/>
            </a:ext>
          </a:extLst>
        </xdr:cNvPr>
        <xdr:cNvSpPr/>
      </xdr:nvSpPr>
      <xdr:spPr>
        <a:xfrm>
          <a:off x="6901131" y="1195119"/>
          <a:ext cx="422335" cy="57509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adminton\&#65412;&#65392;&#65413;&#65426;&#65437;&#65408;&#65392;\&#26032;&#30331;&#37682;&#30058;&#21495;&#12471;&#12531;&#12464;&#12523;&#12473;&#29992;20151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adminton\&#65412;&#65392;&#65413;&#65426;&#65437;&#65408;&#65392;\&#26032;&#30331;&#37682;&#30058;&#21495;&#22243;&#20307;&#29992;(2&#35079;1&#21336;)20151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名簿入力"/>
      <sheetName val="結果"/>
      <sheetName val="記録"/>
      <sheetName val="トーナメント表"/>
      <sheetName val="選手名簿"/>
      <sheetName val="操作説明"/>
      <sheetName val="対戦表"/>
      <sheetName val="両山"/>
      <sheetName val="からくり"/>
      <sheetName val="table"/>
      <sheetName val="NO無"/>
      <sheetName val="PRO"/>
      <sheetName val="登録"/>
      <sheetName val="チーム"/>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B1" t="str">
            <v>団体番号</v>
          </cell>
          <cell r="C1" t="str">
            <v>団体名漢字</v>
          </cell>
          <cell r="D1" t="str">
            <v>団体名フリガナ</v>
          </cell>
          <cell r="E1" t="str">
            <v>郵便番号</v>
          </cell>
          <cell r="F1" t="str">
            <v>都道府県</v>
          </cell>
          <cell r="G1" t="str">
            <v>市町村</v>
          </cell>
          <cell r="H1" t="str">
            <v>番地等</v>
          </cell>
          <cell r="I1" t="str">
            <v>電話番号</v>
          </cell>
          <cell r="J1" t="str">
            <v>代表者会員番号</v>
          </cell>
          <cell r="K1" t="str">
            <v>管理者会員番号</v>
          </cell>
          <cell r="L1" t="str">
            <v>組織階層１</v>
          </cell>
          <cell r="M1" t="str">
            <v>組織階層２</v>
          </cell>
          <cell r="N1" t="str">
            <v>組織階層３</v>
          </cell>
          <cell r="O1" t="str">
            <v>年度末処理対象区分</v>
          </cell>
          <cell r="P1" t="str">
            <v>所属員数</v>
          </cell>
          <cell r="Q1" t="str">
            <v>短縮名</v>
          </cell>
          <cell r="R1" t="str">
            <v>正式名</v>
          </cell>
        </row>
        <row r="2">
          <cell r="B2" t="str">
            <v>0000010317</v>
          </cell>
          <cell r="C2" t="str">
            <v>IGG</v>
          </cell>
          <cell r="D2" t="str">
            <v>1_224_アイジージー</v>
          </cell>
          <cell r="E2" t="str">
            <v>088-0615</v>
          </cell>
          <cell r="F2" t="str">
            <v>1</v>
          </cell>
          <cell r="G2" t="str">
            <v>釧路郡釧路町睦</v>
          </cell>
          <cell r="H2" t="str">
            <v>2-2-18</v>
          </cell>
          <cell r="I2" t="str">
            <v>0154-37-2632</v>
          </cell>
          <cell r="J2" t="str">
            <v>00109336</v>
          </cell>
          <cell r="K2" t="str">
            <v>00109336</v>
          </cell>
          <cell r="L2" t="str">
            <v>日本バドミントン協会</v>
          </cell>
          <cell r="M2" t="str">
            <v>北海道バドミントン協会</v>
          </cell>
          <cell r="N2" t="str">
            <v>釧根地区協会</v>
          </cell>
          <cell r="O2" t="str">
            <v>0</v>
          </cell>
          <cell r="P2" t="str">
            <v>14</v>
          </cell>
          <cell r="Q2" t="str">
            <v>(IGG)</v>
          </cell>
          <cell r="R2" t="str">
            <v>IGG</v>
          </cell>
        </row>
        <row r="3">
          <cell r="B3" t="str">
            <v>0000010377</v>
          </cell>
          <cell r="C3" t="str">
            <v>アルファ</v>
          </cell>
          <cell r="D3" t="str">
            <v>1_220_アルファ</v>
          </cell>
          <cell r="E3" t="str">
            <v>085-0805</v>
          </cell>
          <cell r="F3" t="str">
            <v>1</v>
          </cell>
          <cell r="G3" t="str">
            <v>釧路市桜ケ岡</v>
          </cell>
          <cell r="H3" t="str">
            <v>6-33-7</v>
          </cell>
          <cell r="I3" t="str">
            <v>0154-91-9566</v>
          </cell>
          <cell r="J3" t="str">
            <v>00109349</v>
          </cell>
          <cell r="K3" t="str">
            <v>00109349</v>
          </cell>
          <cell r="L3" t="str">
            <v>日本バドミントン協会</v>
          </cell>
          <cell r="M3" t="str">
            <v>北海道バドミントン協会</v>
          </cell>
          <cell r="N3" t="str">
            <v>釧根地区協会</v>
          </cell>
          <cell r="O3" t="str">
            <v>0</v>
          </cell>
          <cell r="P3" t="str">
            <v>2</v>
          </cell>
          <cell r="Q3" t="str">
            <v>(アルファ)</v>
          </cell>
          <cell r="R3" t="str">
            <v>アルファ</v>
          </cell>
        </row>
        <row r="4">
          <cell r="B4" t="str">
            <v>0000010411</v>
          </cell>
          <cell r="C4" t="str">
            <v>グレース</v>
          </cell>
          <cell r="D4" t="str">
            <v>1_217_グレース</v>
          </cell>
          <cell r="E4" t="str">
            <v>088-0627</v>
          </cell>
          <cell r="F4" t="str">
            <v>1</v>
          </cell>
          <cell r="G4" t="str">
            <v>釧路郡釧路町東陽西</v>
          </cell>
          <cell r="H4" t="str">
            <v>1‐26‐8</v>
          </cell>
          <cell r="I4" t="str">
            <v>0154-40-1371</v>
          </cell>
          <cell r="J4" t="str">
            <v>00109338</v>
          </cell>
          <cell r="K4" t="str">
            <v>00109338</v>
          </cell>
          <cell r="L4" t="str">
            <v>日本バドミントン協会</v>
          </cell>
          <cell r="M4" t="str">
            <v>北海道バドミントン協会</v>
          </cell>
          <cell r="N4" t="str">
            <v>釧根地区協会</v>
          </cell>
          <cell r="O4" t="str">
            <v>0</v>
          </cell>
          <cell r="P4" t="str">
            <v>12</v>
          </cell>
          <cell r="Q4" t="str">
            <v>(グレース)</v>
          </cell>
          <cell r="R4" t="str">
            <v>グレース</v>
          </cell>
        </row>
        <row r="5">
          <cell r="B5" t="str">
            <v>0000010499</v>
          </cell>
          <cell r="C5" t="str">
            <v>フレンズ</v>
          </cell>
          <cell r="D5" t="str">
            <v>1_222_フレンズ</v>
          </cell>
          <cell r="E5" t="str">
            <v>085-0045</v>
          </cell>
          <cell r="F5" t="str">
            <v>1</v>
          </cell>
          <cell r="G5" t="str">
            <v>釧路市住之江町</v>
          </cell>
          <cell r="H5" t="str">
            <v>11-3</v>
          </cell>
          <cell r="J5" t="str">
            <v>00109353</v>
          </cell>
          <cell r="K5" t="str">
            <v>00109353</v>
          </cell>
          <cell r="L5" t="str">
            <v>日本バドミントン協会</v>
          </cell>
          <cell r="M5" t="str">
            <v>北海道バドミントン協会</v>
          </cell>
          <cell r="N5" t="str">
            <v>釧根地区協会</v>
          </cell>
          <cell r="O5" t="str">
            <v>0</v>
          </cell>
          <cell r="P5" t="str">
            <v>1</v>
          </cell>
          <cell r="Q5" t="str">
            <v>(フレンズ)</v>
          </cell>
          <cell r="R5" t="str">
            <v>フレンズ</v>
          </cell>
        </row>
        <row r="6">
          <cell r="B6" t="str">
            <v>0000010500</v>
          </cell>
          <cell r="C6" t="str">
            <v>プログレス</v>
          </cell>
          <cell r="D6" t="str">
            <v>5_114_プログレス</v>
          </cell>
          <cell r="E6" t="str">
            <v>084-0909</v>
          </cell>
          <cell r="F6" t="str">
            <v>1</v>
          </cell>
          <cell r="G6" t="str">
            <v>釧路市昭和南</v>
          </cell>
          <cell r="H6" t="str">
            <v>4-7-4</v>
          </cell>
          <cell r="I6" t="str">
            <v>090-8271-6123</v>
          </cell>
          <cell r="J6" t="str">
            <v>00109303</v>
          </cell>
          <cell r="K6" t="str">
            <v>00109303</v>
          </cell>
          <cell r="L6" t="str">
            <v>日本バドミントン協会</v>
          </cell>
          <cell r="M6" t="str">
            <v>北海道バドミントン協会</v>
          </cell>
          <cell r="N6" t="str">
            <v>釧根地区協会</v>
          </cell>
          <cell r="O6" t="str">
            <v>0</v>
          </cell>
          <cell r="P6" t="str">
            <v>2</v>
          </cell>
          <cell r="Q6" t="str">
            <v>(プログレス)</v>
          </cell>
          <cell r="R6" t="str">
            <v>プログレス</v>
          </cell>
        </row>
        <row r="7">
          <cell r="B7" t="str">
            <v>0000010501</v>
          </cell>
          <cell r="C7" t="str">
            <v>プログレス（小学生）</v>
          </cell>
          <cell r="D7" t="str">
            <v>5_114_プログレス(ショウガクセイ)</v>
          </cell>
          <cell r="E7" t="str">
            <v>084-0909</v>
          </cell>
          <cell r="F7" t="str">
            <v>1</v>
          </cell>
          <cell r="G7" t="str">
            <v>釧路市昭和南</v>
          </cell>
          <cell r="H7" t="str">
            <v>4-7-4</v>
          </cell>
          <cell r="I7" t="str">
            <v>090-8271-6123</v>
          </cell>
          <cell r="L7" t="str">
            <v>日本バドミントン協会</v>
          </cell>
          <cell r="M7" t="str">
            <v>北海道バドミントン協会</v>
          </cell>
          <cell r="N7" t="str">
            <v>釧根地区協会</v>
          </cell>
          <cell r="O7" t="str">
            <v>1</v>
          </cell>
          <cell r="P7" t="str">
            <v>4</v>
          </cell>
          <cell r="Q7" t="str">
            <v>(プログレス)</v>
          </cell>
          <cell r="R7" t="str">
            <v>プログレス</v>
          </cell>
        </row>
        <row r="8">
          <cell r="B8" t="str">
            <v>0000010514</v>
          </cell>
          <cell r="C8" t="str">
            <v>マーメイド</v>
          </cell>
          <cell r="D8" t="str">
            <v>1_275_マーメイド</v>
          </cell>
          <cell r="E8" t="str">
            <v>084-0909</v>
          </cell>
          <cell r="F8" t="str">
            <v>1</v>
          </cell>
          <cell r="G8" t="str">
            <v>釧路市昭和南</v>
          </cell>
          <cell r="H8" t="str">
            <v>6-29-12</v>
          </cell>
          <cell r="I8" t="str">
            <v>080-1884-3926</v>
          </cell>
          <cell r="J8" t="str">
            <v>00109358</v>
          </cell>
          <cell r="K8" t="str">
            <v>00109358</v>
          </cell>
          <cell r="L8" t="str">
            <v>日本バドミントン協会</v>
          </cell>
          <cell r="M8" t="str">
            <v>北海道バドミントン協会</v>
          </cell>
          <cell r="N8" t="str">
            <v>釧根地区協会</v>
          </cell>
          <cell r="O8" t="str">
            <v>0</v>
          </cell>
          <cell r="P8" t="str">
            <v>8</v>
          </cell>
          <cell r="Q8" t="str">
            <v>(マーメイド)</v>
          </cell>
          <cell r="R8" t="str">
            <v>マーメイド</v>
          </cell>
        </row>
        <row r="9">
          <cell r="B9" t="str">
            <v>0000010552</v>
          </cell>
          <cell r="C9" t="str">
            <v>阿歴内中</v>
          </cell>
          <cell r="D9" t="str">
            <v>4_353_アレキナイチュウ</v>
          </cell>
          <cell r="E9" t="str">
            <v>088-2272</v>
          </cell>
          <cell r="F9" t="str">
            <v>1</v>
          </cell>
          <cell r="G9" t="str">
            <v>標茶町字阿歴内原野基線</v>
          </cell>
          <cell r="H9" t="str">
            <v>１３７－２</v>
          </cell>
          <cell r="I9" t="str">
            <v>015-487-8343</v>
          </cell>
          <cell r="J9" t="str">
            <v>00107977</v>
          </cell>
          <cell r="K9" t="str">
            <v>00107977</v>
          </cell>
          <cell r="L9" t="str">
            <v>日本バドミントン協会</v>
          </cell>
          <cell r="M9" t="str">
            <v>北海道バドミントン協会</v>
          </cell>
          <cell r="N9" t="str">
            <v>釧根地区協会</v>
          </cell>
          <cell r="O9" t="str">
            <v>1</v>
          </cell>
          <cell r="P9" t="str">
            <v>12</v>
          </cell>
          <cell r="Q9" t="str">
            <v>(阿歴内中)</v>
          </cell>
          <cell r="R9" t="str">
            <v>標茶町立阿歴内中学校</v>
          </cell>
        </row>
        <row r="10">
          <cell r="B10" t="str">
            <v>0000010595</v>
          </cell>
          <cell r="C10" t="str">
            <v>遠矢中</v>
          </cell>
          <cell r="D10" t="str">
            <v>4_345_トオヤチュウ</v>
          </cell>
          <cell r="E10" t="str">
            <v>088-2146</v>
          </cell>
          <cell r="F10" t="str">
            <v>1</v>
          </cell>
          <cell r="G10" t="str">
            <v>釧路郡釧路町鳥通西</v>
          </cell>
          <cell r="H10" t="str">
            <v>6丁目1</v>
          </cell>
          <cell r="I10" t="str">
            <v>0154-40-3206</v>
          </cell>
          <cell r="J10" t="str">
            <v>00108012</v>
          </cell>
          <cell r="K10" t="str">
            <v>00108012</v>
          </cell>
          <cell r="L10" t="str">
            <v>日本バドミントン協会</v>
          </cell>
          <cell r="M10" t="str">
            <v>北海道バドミントン協会</v>
          </cell>
          <cell r="N10" t="str">
            <v>釧根地区協会</v>
          </cell>
          <cell r="O10" t="str">
            <v>1</v>
          </cell>
          <cell r="P10" t="str">
            <v>33</v>
          </cell>
          <cell r="Q10" t="str">
            <v>(遠矢中)</v>
          </cell>
          <cell r="R10" t="str">
            <v>釧路町立遠矢中学校</v>
          </cell>
        </row>
        <row r="11">
          <cell r="B11" t="str">
            <v>0000010602</v>
          </cell>
          <cell r="C11" t="str">
            <v>音別テイクル</v>
          </cell>
          <cell r="D11" t="str">
            <v>1_228_オンベツテイクル</v>
          </cell>
          <cell r="E11" t="str">
            <v>088-0123</v>
          </cell>
          <cell r="F11" t="str">
            <v>1</v>
          </cell>
          <cell r="G11" t="str">
            <v>釧路市音別町川東</v>
          </cell>
          <cell r="H11" t="str">
            <v>堤団地</v>
          </cell>
          <cell r="J11" t="str">
            <v>00109350</v>
          </cell>
          <cell r="K11" t="str">
            <v>00109350</v>
          </cell>
          <cell r="L11" t="str">
            <v>日本バドミントン協会</v>
          </cell>
          <cell r="M11" t="str">
            <v>北海道バドミントン協会</v>
          </cell>
          <cell r="N11" t="str">
            <v>釧根地区協会</v>
          </cell>
          <cell r="O11" t="str">
            <v>0</v>
          </cell>
          <cell r="P11" t="str">
            <v>2</v>
          </cell>
          <cell r="Q11" t="str">
            <v>(音別テイクル)</v>
          </cell>
          <cell r="R11" t="str">
            <v>音別テイクル</v>
          </cell>
        </row>
        <row r="12">
          <cell r="B12" t="str">
            <v>0000010603</v>
          </cell>
          <cell r="C12" t="str">
            <v>音別中</v>
          </cell>
          <cell r="D12" t="str">
            <v>4_337_オンベツチュウ</v>
          </cell>
          <cell r="E12" t="str">
            <v>085-0116</v>
          </cell>
          <cell r="F12" t="str">
            <v>1</v>
          </cell>
          <cell r="G12" t="str">
            <v>釧路市音別町中園</v>
          </cell>
          <cell r="H12" t="str">
            <v>2丁目</v>
          </cell>
          <cell r="I12" t="str">
            <v>01547-6-2049</v>
          </cell>
          <cell r="J12" t="str">
            <v>00107981</v>
          </cell>
          <cell r="K12" t="str">
            <v>00107981</v>
          </cell>
          <cell r="L12" t="str">
            <v>日本バドミントン協会</v>
          </cell>
          <cell r="M12" t="str">
            <v>北海道バドミントン協会</v>
          </cell>
          <cell r="N12" t="str">
            <v>釧根地区協会</v>
          </cell>
          <cell r="O12" t="str">
            <v>1</v>
          </cell>
          <cell r="P12" t="str">
            <v>15</v>
          </cell>
          <cell r="Q12" t="str">
            <v>(音別中)</v>
          </cell>
          <cell r="R12" t="str">
            <v>釧路市立音別中学校</v>
          </cell>
        </row>
        <row r="13">
          <cell r="B13" t="str">
            <v>0000010604</v>
          </cell>
          <cell r="C13" t="str">
            <v>花咲小学校</v>
          </cell>
          <cell r="D13" t="str">
            <v>5_102_ハナサキショウガッコウ</v>
          </cell>
          <cell r="E13" t="str">
            <v>087-0010</v>
          </cell>
          <cell r="F13" t="str">
            <v>1</v>
          </cell>
          <cell r="G13" t="str">
            <v>根室市栄町</v>
          </cell>
          <cell r="H13" t="str">
            <v>１－１</v>
          </cell>
          <cell r="I13" t="str">
            <v>0153-24-3156</v>
          </cell>
          <cell r="J13" t="str">
            <v>00109310</v>
          </cell>
          <cell r="K13" t="str">
            <v>00109310</v>
          </cell>
          <cell r="L13" t="str">
            <v>日本バドミントン協会</v>
          </cell>
          <cell r="M13" t="str">
            <v>北海道バドミントン協会</v>
          </cell>
          <cell r="N13" t="str">
            <v>釧根地区協会</v>
          </cell>
          <cell r="O13" t="str">
            <v>1</v>
          </cell>
          <cell r="P13" t="str">
            <v>38</v>
          </cell>
          <cell r="Q13" t="str">
            <v>(花咲小)</v>
          </cell>
          <cell r="R13" t="str">
            <v>根室市立花咲小学校</v>
          </cell>
        </row>
        <row r="14">
          <cell r="B14" t="str">
            <v>0000010618</v>
          </cell>
          <cell r="C14" t="str">
            <v>海星小学校</v>
          </cell>
          <cell r="D14" t="str">
            <v>5_118_カイセイショウガッコウ</v>
          </cell>
          <cell r="E14" t="str">
            <v>087-0033</v>
          </cell>
          <cell r="F14" t="str">
            <v>1</v>
          </cell>
          <cell r="G14" t="str">
            <v>根室市西和田</v>
          </cell>
          <cell r="H14" t="str">
            <v>219番地</v>
          </cell>
          <cell r="I14" t="str">
            <v>0153-25-3725</v>
          </cell>
          <cell r="J14" t="str">
            <v>00108033</v>
          </cell>
          <cell r="K14" t="str">
            <v>00108033</v>
          </cell>
          <cell r="L14" t="str">
            <v>日本バドミントン協会</v>
          </cell>
          <cell r="M14" t="str">
            <v>北海道バドミントン協会</v>
          </cell>
          <cell r="N14" t="str">
            <v>釧根地区協会</v>
          </cell>
          <cell r="O14" t="str">
            <v>1</v>
          </cell>
          <cell r="P14" t="str">
            <v>9</v>
          </cell>
          <cell r="Q14" t="str">
            <v>(海星小)</v>
          </cell>
          <cell r="R14" t="str">
            <v>根室市立海星小学校</v>
          </cell>
        </row>
        <row r="15">
          <cell r="B15" t="str">
            <v>0000010619</v>
          </cell>
          <cell r="C15" t="str">
            <v>海星中</v>
          </cell>
          <cell r="D15" t="str">
            <v>4_349_カイセイチュウ</v>
          </cell>
          <cell r="E15" t="str">
            <v>087-0033</v>
          </cell>
          <cell r="F15" t="str">
            <v>1</v>
          </cell>
          <cell r="G15" t="str">
            <v>根室市西和田</v>
          </cell>
          <cell r="H15" t="str">
            <v>２１９</v>
          </cell>
          <cell r="I15" t="str">
            <v>0153-25-3724</v>
          </cell>
          <cell r="J15" t="str">
            <v>00109292</v>
          </cell>
          <cell r="K15" t="str">
            <v>00109292</v>
          </cell>
          <cell r="L15" t="str">
            <v>日本バドミントン協会</v>
          </cell>
          <cell r="M15" t="str">
            <v>北海道バドミントン協会</v>
          </cell>
          <cell r="N15" t="str">
            <v>釧根地区協会</v>
          </cell>
          <cell r="O15" t="str">
            <v>1</v>
          </cell>
          <cell r="P15" t="str">
            <v>12</v>
          </cell>
          <cell r="Q15" t="str">
            <v>(海星中)</v>
          </cell>
          <cell r="R15" t="str">
            <v>根室市立海星中学校</v>
          </cell>
        </row>
        <row r="16">
          <cell r="B16" t="str">
            <v>0000010661</v>
          </cell>
          <cell r="C16" t="str">
            <v>釧根地区バドミントン協会</v>
          </cell>
          <cell r="D16" t="str">
            <v>1_237_センコクチクバドミントンキョウカイ</v>
          </cell>
          <cell r="E16" t="str">
            <v>085-0015</v>
          </cell>
          <cell r="F16" t="str">
            <v>1</v>
          </cell>
          <cell r="G16" t="str">
            <v>釧路市北大通</v>
          </cell>
          <cell r="H16" t="str">
            <v>4-1</v>
          </cell>
          <cell r="I16" t="str">
            <v>0154-64-5234</v>
          </cell>
          <cell r="J16" t="str">
            <v>00108046</v>
          </cell>
          <cell r="K16" t="str">
            <v>00108046</v>
          </cell>
          <cell r="L16" t="str">
            <v>日本バドミントン協会</v>
          </cell>
          <cell r="M16" t="str">
            <v>北海道バドミントン協会</v>
          </cell>
          <cell r="N16" t="str">
            <v>釧根地区協会</v>
          </cell>
          <cell r="O16" t="str">
            <v>0</v>
          </cell>
          <cell r="P16" t="str">
            <v>16</v>
          </cell>
          <cell r="Q16" t="str">
            <v>(釧根地区バドミントン協会)</v>
          </cell>
          <cell r="R16" t="str">
            <v>釧根地区バドミントン協会</v>
          </cell>
        </row>
        <row r="17">
          <cell r="B17" t="str">
            <v>0000010662</v>
          </cell>
          <cell r="C17" t="str">
            <v>釧路クラブ</v>
          </cell>
          <cell r="D17" t="str">
            <v>1_205_クシロクラブ</v>
          </cell>
          <cell r="E17" t="str">
            <v>085-0805</v>
          </cell>
          <cell r="F17" t="str">
            <v>1</v>
          </cell>
          <cell r="G17" t="str">
            <v>釧路市桜ケ岡</v>
          </cell>
          <cell r="H17" t="str">
            <v>1-18-8</v>
          </cell>
          <cell r="I17" t="str">
            <v>0154-91-9631</v>
          </cell>
          <cell r="J17" t="str">
            <v>00109354</v>
          </cell>
          <cell r="K17" t="str">
            <v>00109354</v>
          </cell>
          <cell r="L17" t="str">
            <v>日本バドミントン協会</v>
          </cell>
          <cell r="M17" t="str">
            <v>北海道バドミントン協会</v>
          </cell>
          <cell r="N17" t="str">
            <v>釧根地区協会</v>
          </cell>
          <cell r="O17" t="str">
            <v>0</v>
          </cell>
          <cell r="P17" t="str">
            <v>6</v>
          </cell>
          <cell r="Q17" t="str">
            <v>(釧路クラブ)</v>
          </cell>
          <cell r="R17" t="str">
            <v>釧路クラブ</v>
          </cell>
        </row>
        <row r="18">
          <cell r="B18" t="str">
            <v>0000010663</v>
          </cell>
          <cell r="C18" t="str">
            <v>釧路ジュニア</v>
          </cell>
          <cell r="D18" t="str">
            <v>5_108_クシロジュニア</v>
          </cell>
          <cell r="L18" t="str">
            <v>日本バドミントン協会</v>
          </cell>
          <cell r="M18" t="str">
            <v>北海道バドミントン協会</v>
          </cell>
          <cell r="N18" t="str">
            <v>釧根地区協会</v>
          </cell>
          <cell r="O18" t="str">
            <v>1</v>
          </cell>
          <cell r="P18" t="str">
            <v>12</v>
          </cell>
          <cell r="Q18" t="str">
            <v>(釧路ジュニア)</v>
          </cell>
          <cell r="R18" t="str">
            <v>釧路ジュニア</v>
          </cell>
        </row>
        <row r="19">
          <cell r="B19" t="str">
            <v>0000010664</v>
          </cell>
          <cell r="C19" t="str">
            <v>釧路フライト</v>
          </cell>
          <cell r="D19" t="str">
            <v>1_209_クシロフライト</v>
          </cell>
          <cell r="E19" t="str">
            <v>088-0615</v>
          </cell>
          <cell r="F19" t="str">
            <v>1</v>
          </cell>
          <cell r="G19" t="str">
            <v>北海道釧路郡釧路町睦</v>
          </cell>
          <cell r="H19" t="str">
            <v>２－２－１</v>
          </cell>
          <cell r="I19" t="str">
            <v>090-2054-1225</v>
          </cell>
          <cell r="J19" t="str">
            <v>00108041</v>
          </cell>
          <cell r="K19" t="str">
            <v>00108041</v>
          </cell>
          <cell r="L19" t="str">
            <v>日本バドミントン協会</v>
          </cell>
          <cell r="M19" t="str">
            <v>北海道バドミントン協会</v>
          </cell>
          <cell r="N19" t="str">
            <v>釧根地区協会</v>
          </cell>
          <cell r="O19" t="str">
            <v>0</v>
          </cell>
          <cell r="P19" t="str">
            <v>6</v>
          </cell>
          <cell r="Q19" t="str">
            <v>(釧路フライト)</v>
          </cell>
          <cell r="R19" t="str">
            <v>釧路フライト</v>
          </cell>
        </row>
        <row r="20">
          <cell r="B20" t="str">
            <v>0000010665</v>
          </cell>
          <cell r="C20" t="str">
            <v>釧路湖陵高校</v>
          </cell>
          <cell r="D20" t="str">
            <v>3_50_クシロコリョウコウコウ</v>
          </cell>
          <cell r="E20" t="str">
            <v>085-0814</v>
          </cell>
          <cell r="F20" t="str">
            <v>1</v>
          </cell>
          <cell r="G20" t="str">
            <v>釧路市緑ケ岡</v>
          </cell>
          <cell r="H20" t="str">
            <v>3-1-31</v>
          </cell>
          <cell r="I20" t="str">
            <v>0154-43-3131</v>
          </cell>
          <cell r="J20" t="str">
            <v>00107942</v>
          </cell>
          <cell r="K20" t="str">
            <v>00107942</v>
          </cell>
          <cell r="L20" t="str">
            <v>日本バドミントン協会</v>
          </cell>
          <cell r="M20" t="str">
            <v>北海道バドミントン協会</v>
          </cell>
          <cell r="N20" t="str">
            <v>釧根地区協会</v>
          </cell>
          <cell r="O20" t="str">
            <v>1</v>
          </cell>
          <cell r="P20" t="str">
            <v>24</v>
          </cell>
          <cell r="Q20" t="str">
            <v>(湖陵)</v>
          </cell>
          <cell r="R20" t="str">
            <v>北海道釧路湖陵高等学校</v>
          </cell>
        </row>
        <row r="21">
          <cell r="B21" t="str">
            <v>0000010666</v>
          </cell>
          <cell r="C21" t="str">
            <v>釧路湖陵高校定時制</v>
          </cell>
          <cell r="D21" t="str">
            <v>3_55_クシロコリョウコウコウテイジセイ</v>
          </cell>
          <cell r="E21" t="str">
            <v>085-0814</v>
          </cell>
          <cell r="F21" t="str">
            <v>1</v>
          </cell>
          <cell r="G21" t="str">
            <v>釧路市緑ケ岡</v>
          </cell>
          <cell r="H21" t="str">
            <v>3-1-31</v>
          </cell>
          <cell r="I21" t="str">
            <v>0154-43-3131</v>
          </cell>
          <cell r="J21" t="str">
            <v>00107933</v>
          </cell>
          <cell r="K21" t="str">
            <v>00107933</v>
          </cell>
          <cell r="L21" t="str">
            <v>日本バドミントン協会</v>
          </cell>
          <cell r="M21" t="str">
            <v>北海道バドミントン協会</v>
          </cell>
          <cell r="N21" t="str">
            <v>釧根地区協会</v>
          </cell>
          <cell r="O21" t="str">
            <v>0</v>
          </cell>
          <cell r="P21" t="str">
            <v>7</v>
          </cell>
          <cell r="Q21" t="str">
            <v>(湖陵定時)</v>
          </cell>
          <cell r="R21" t="str">
            <v>北海道釧路湖陵高等学校</v>
          </cell>
        </row>
        <row r="22">
          <cell r="B22" t="str">
            <v>0000010667</v>
          </cell>
          <cell r="C22" t="str">
            <v>釧路工業高</v>
          </cell>
          <cell r="D22" t="str">
            <v>3_57_クシロコウギョウコウ</v>
          </cell>
          <cell r="E22" t="str">
            <v>085-0821</v>
          </cell>
          <cell r="F22" t="str">
            <v>1</v>
          </cell>
          <cell r="G22" t="str">
            <v>釧路市鶴ケ岱</v>
          </cell>
          <cell r="H22" t="str">
            <v>３－５－１</v>
          </cell>
          <cell r="I22" t="str">
            <v>0154-41-1285</v>
          </cell>
          <cell r="J22" t="str">
            <v>00107960</v>
          </cell>
          <cell r="K22" t="str">
            <v>00107960</v>
          </cell>
          <cell r="L22" t="str">
            <v>日本バドミントン協会</v>
          </cell>
          <cell r="M22" t="str">
            <v>北海道バドミントン協会</v>
          </cell>
          <cell r="N22" t="str">
            <v>釧根地区協会</v>
          </cell>
          <cell r="O22" t="str">
            <v>1</v>
          </cell>
          <cell r="P22" t="str">
            <v>20</v>
          </cell>
          <cell r="Q22" t="str">
            <v>(工業)</v>
          </cell>
          <cell r="R22" t="str">
            <v>北海道釧路工業高等学校</v>
          </cell>
        </row>
        <row r="23">
          <cell r="B23" t="str">
            <v>0000010668</v>
          </cell>
          <cell r="C23" t="str">
            <v>釧路江南高</v>
          </cell>
          <cell r="D23" t="str">
            <v>3_51_クシロコウナンコウ</v>
          </cell>
          <cell r="E23" t="str">
            <v>085-0051</v>
          </cell>
          <cell r="F23" t="str">
            <v>1</v>
          </cell>
          <cell r="G23" t="str">
            <v>釧路市光陽町</v>
          </cell>
          <cell r="H23" t="str">
            <v>２４－１７</v>
          </cell>
          <cell r="I23" t="str">
            <v>0154-22-2760</v>
          </cell>
          <cell r="J23" t="str">
            <v>00107967</v>
          </cell>
          <cell r="K23" t="str">
            <v>00107967</v>
          </cell>
          <cell r="L23" t="str">
            <v>日本バドミントン協会</v>
          </cell>
          <cell r="M23" t="str">
            <v>北海道バドミントン協会</v>
          </cell>
          <cell r="N23" t="str">
            <v>釧根地区協会</v>
          </cell>
          <cell r="O23" t="str">
            <v>1</v>
          </cell>
          <cell r="P23" t="str">
            <v>32</v>
          </cell>
          <cell r="Q23" t="str">
            <v>(江南)</v>
          </cell>
          <cell r="R23" t="str">
            <v>北海道釧路江南高等学校</v>
          </cell>
        </row>
        <row r="24">
          <cell r="B24" t="str">
            <v>0000010669</v>
          </cell>
          <cell r="C24" t="str">
            <v>釧路高専</v>
          </cell>
          <cell r="D24" t="str">
            <v>3_74_クシロコウセン</v>
          </cell>
          <cell r="E24" t="str">
            <v>084-0910</v>
          </cell>
          <cell r="F24" t="str">
            <v>1</v>
          </cell>
          <cell r="G24" t="str">
            <v>釧路市大楽毛西</v>
          </cell>
          <cell r="H24" t="str">
            <v>２－３２－１</v>
          </cell>
          <cell r="I24" t="str">
            <v>0154-57-7263</v>
          </cell>
          <cell r="J24" t="str">
            <v>00107963</v>
          </cell>
          <cell r="K24" t="str">
            <v>00107963</v>
          </cell>
          <cell r="L24" t="str">
            <v>日本バドミントン協会</v>
          </cell>
          <cell r="M24" t="str">
            <v>北海道バドミントン協会</v>
          </cell>
          <cell r="N24" t="str">
            <v>釧根地区協会</v>
          </cell>
          <cell r="O24" t="str">
            <v>0</v>
          </cell>
          <cell r="P24" t="str">
            <v>11</v>
          </cell>
          <cell r="Q24" t="str">
            <v>(高専)</v>
          </cell>
          <cell r="R24" t="str">
            <v>釧路工業高等専門学校</v>
          </cell>
        </row>
        <row r="25">
          <cell r="B25" t="str">
            <v>0000010670</v>
          </cell>
          <cell r="C25" t="str">
            <v>釧路高専（高体連）</v>
          </cell>
          <cell r="D25" t="str">
            <v>3_74_クシロコウセン(コウタイレン)</v>
          </cell>
          <cell r="E25" t="str">
            <v>084-0916</v>
          </cell>
          <cell r="F25" t="str">
            <v>1</v>
          </cell>
          <cell r="G25" t="str">
            <v>釧路市大楽毛西</v>
          </cell>
          <cell r="H25" t="str">
            <v>２－３２－１</v>
          </cell>
          <cell r="I25" t="str">
            <v>0154-57-7263</v>
          </cell>
          <cell r="L25" t="str">
            <v>日本バドミントン協会</v>
          </cell>
          <cell r="M25" t="str">
            <v>北海道バドミントン協会</v>
          </cell>
          <cell r="N25" t="str">
            <v>釧根地区協会</v>
          </cell>
          <cell r="O25" t="str">
            <v>0</v>
          </cell>
          <cell r="P25" t="str">
            <v>35</v>
          </cell>
          <cell r="Q25" t="str">
            <v>(高専)</v>
          </cell>
          <cell r="R25" t="str">
            <v>釧路工業高等専門学校</v>
          </cell>
        </row>
        <row r="26">
          <cell r="B26" t="str">
            <v>0000010671</v>
          </cell>
          <cell r="C26" t="str">
            <v>釧路市役所</v>
          </cell>
          <cell r="D26" t="str">
            <v>1_272_クシロシヤクショ</v>
          </cell>
          <cell r="E26" t="str">
            <v>085-8505</v>
          </cell>
          <cell r="F26" t="str">
            <v>1</v>
          </cell>
          <cell r="G26" t="str">
            <v>釧路市黒金町</v>
          </cell>
          <cell r="H26" t="str">
            <v>7丁目5番地</v>
          </cell>
          <cell r="I26" t="str">
            <v>0154-23-5151</v>
          </cell>
          <cell r="J26" t="str">
            <v>00108042</v>
          </cell>
          <cell r="K26" t="str">
            <v>00108042</v>
          </cell>
          <cell r="L26" t="str">
            <v>日本バドミントン協会</v>
          </cell>
          <cell r="M26" t="str">
            <v>北海道バドミントン協会</v>
          </cell>
          <cell r="N26" t="str">
            <v>釧根地区協会</v>
          </cell>
          <cell r="O26" t="str">
            <v>0</v>
          </cell>
          <cell r="P26" t="str">
            <v>16</v>
          </cell>
          <cell r="Q26" t="str">
            <v>(釧路市役所)</v>
          </cell>
          <cell r="R26" t="str">
            <v>釧路市役所</v>
          </cell>
        </row>
        <row r="27">
          <cell r="B27" t="str">
            <v>0000010672</v>
          </cell>
          <cell r="C27" t="str">
            <v>釧路商業高</v>
          </cell>
          <cell r="D27" t="str">
            <v>3_56_クシロショウギョウコウ</v>
          </cell>
          <cell r="E27" t="str">
            <v>084-0910</v>
          </cell>
          <cell r="F27" t="str">
            <v>1</v>
          </cell>
          <cell r="G27" t="str">
            <v>釧路市昭和中央</v>
          </cell>
          <cell r="H27" t="str">
            <v>５－１０－１</v>
          </cell>
          <cell r="I27" t="str">
            <v>0154-52-3331</v>
          </cell>
          <cell r="J27" t="str">
            <v>00107943</v>
          </cell>
          <cell r="K27" t="str">
            <v>00107943</v>
          </cell>
          <cell r="L27" t="str">
            <v>日本バドミントン協会</v>
          </cell>
          <cell r="M27" t="str">
            <v>北海道バドミントン協会</v>
          </cell>
          <cell r="N27" t="str">
            <v>釧根地区協会</v>
          </cell>
          <cell r="O27" t="str">
            <v>1</v>
          </cell>
          <cell r="P27" t="str">
            <v>29</v>
          </cell>
          <cell r="Q27" t="str">
            <v>(商業)</v>
          </cell>
          <cell r="R27" t="str">
            <v>北海道釧路商業高等学校</v>
          </cell>
        </row>
        <row r="28">
          <cell r="B28" t="str">
            <v>0000010673</v>
          </cell>
          <cell r="C28" t="str">
            <v>釧路東高</v>
          </cell>
          <cell r="D28" t="str">
            <v>3_54_クシロヒガシコウ</v>
          </cell>
          <cell r="E28" t="str">
            <v>088-0618</v>
          </cell>
          <cell r="F28" t="str">
            <v>1</v>
          </cell>
          <cell r="G28" t="str">
            <v>釧路郡釧路町富原</v>
          </cell>
          <cell r="H28" t="str">
            <v>３－１</v>
          </cell>
          <cell r="I28" t="str">
            <v>0154-36-2852</v>
          </cell>
          <cell r="J28" t="str">
            <v>00107947</v>
          </cell>
          <cell r="K28" t="str">
            <v>00107947</v>
          </cell>
          <cell r="L28" t="str">
            <v>日本バドミントン協会</v>
          </cell>
          <cell r="M28" t="str">
            <v>北海道バドミントン協会</v>
          </cell>
          <cell r="N28" t="str">
            <v>釧根地区協会</v>
          </cell>
          <cell r="O28" t="str">
            <v>1</v>
          </cell>
          <cell r="P28" t="str">
            <v>25</v>
          </cell>
          <cell r="Q28" t="str">
            <v>(東)</v>
          </cell>
          <cell r="R28" t="str">
            <v>北海道釧路東高等学校</v>
          </cell>
        </row>
        <row r="29">
          <cell r="B29" t="str">
            <v>0000010674</v>
          </cell>
          <cell r="C29" t="str">
            <v>釧路北陽高等学校</v>
          </cell>
          <cell r="D29" t="str">
            <v>3_52_クシロホクヨウコウトウガッコウ</v>
          </cell>
          <cell r="E29" t="str">
            <v>085-0814</v>
          </cell>
          <cell r="F29" t="str">
            <v>1</v>
          </cell>
          <cell r="G29" t="str">
            <v>釧路市緑ケ岡</v>
          </cell>
          <cell r="H29" t="str">
            <v>１－１１－８</v>
          </cell>
          <cell r="I29" t="str">
            <v>0154-41-4401</v>
          </cell>
          <cell r="J29" t="str">
            <v>00107971</v>
          </cell>
          <cell r="K29" t="str">
            <v>00107971</v>
          </cell>
          <cell r="L29" t="str">
            <v>日本バドミントン協会</v>
          </cell>
          <cell r="M29" t="str">
            <v>北海道バドミントン協会</v>
          </cell>
          <cell r="N29" t="str">
            <v>釧根地区協会</v>
          </cell>
          <cell r="O29" t="str">
            <v>1</v>
          </cell>
          <cell r="P29" t="str">
            <v>30</v>
          </cell>
          <cell r="Q29" t="str">
            <v>(北陽)</v>
          </cell>
          <cell r="R29" t="str">
            <v>北海道釧路北陽高等学校</v>
          </cell>
        </row>
        <row r="30">
          <cell r="B30" t="str">
            <v>0000010675</v>
          </cell>
          <cell r="C30" t="str">
            <v>釧路明輝高</v>
          </cell>
          <cell r="D30" t="str">
            <v>3_53_クシロメイキコウ</v>
          </cell>
          <cell r="E30" t="str">
            <v>085-0057</v>
          </cell>
          <cell r="F30" t="str">
            <v>1</v>
          </cell>
          <cell r="G30" t="str">
            <v>釧路市愛国西</v>
          </cell>
          <cell r="H30" t="str">
            <v>１－３８－７</v>
          </cell>
          <cell r="I30" t="str">
            <v>0154-36-5001</v>
          </cell>
          <cell r="J30" t="str">
            <v>00109266</v>
          </cell>
          <cell r="K30" t="str">
            <v>00109266</v>
          </cell>
          <cell r="L30" t="str">
            <v>日本バドミントン協会</v>
          </cell>
          <cell r="M30" t="str">
            <v>北海道バドミントン協会</v>
          </cell>
          <cell r="N30" t="str">
            <v>釧根地区協会</v>
          </cell>
          <cell r="O30" t="str">
            <v>1</v>
          </cell>
          <cell r="P30" t="str">
            <v>33</v>
          </cell>
          <cell r="Q30" t="str">
            <v>(明輝)</v>
          </cell>
          <cell r="R30" t="str">
            <v>北海道釧路明輝高等学校</v>
          </cell>
        </row>
        <row r="31">
          <cell r="B31" t="str">
            <v>0000010680</v>
          </cell>
          <cell r="C31" t="str">
            <v>啓雲中</v>
          </cell>
          <cell r="D31" t="str">
            <v>4_326_ケイウンチュウ</v>
          </cell>
          <cell r="E31" t="str">
            <v>087-0012</v>
          </cell>
          <cell r="F31" t="str">
            <v>1</v>
          </cell>
          <cell r="G31" t="str">
            <v>根室市駒場町</v>
          </cell>
          <cell r="H31" t="str">
            <v>２－１２</v>
          </cell>
          <cell r="I31" t="str">
            <v>0153-22-2421</v>
          </cell>
          <cell r="J31" t="str">
            <v>00211610</v>
          </cell>
          <cell r="K31" t="str">
            <v>00211610</v>
          </cell>
          <cell r="L31" t="str">
            <v>日本バドミントン協会</v>
          </cell>
          <cell r="M31" t="str">
            <v>北海道バドミントン協会</v>
          </cell>
          <cell r="N31" t="str">
            <v>釧根地区協会</v>
          </cell>
          <cell r="O31" t="str">
            <v>1</v>
          </cell>
          <cell r="P31" t="str">
            <v>18</v>
          </cell>
          <cell r="Q31" t="str">
            <v>(啓雲中)</v>
          </cell>
          <cell r="R31" t="str">
            <v>根室市立啓雲中学校</v>
          </cell>
        </row>
        <row r="32">
          <cell r="B32" t="str">
            <v>0000010694</v>
          </cell>
          <cell r="C32" t="str">
            <v>景雲中</v>
          </cell>
          <cell r="D32" t="str">
            <v>4_319_ケイウンチュウ</v>
          </cell>
          <cell r="E32" t="str">
            <v>085-0056</v>
          </cell>
          <cell r="F32" t="str">
            <v>1</v>
          </cell>
          <cell r="G32" t="str">
            <v>釧路市東川町</v>
          </cell>
          <cell r="H32" t="str">
            <v>１６－１</v>
          </cell>
          <cell r="I32" t="str">
            <v>0154-23-6191</v>
          </cell>
          <cell r="J32" t="str">
            <v>00107993</v>
          </cell>
          <cell r="K32" t="str">
            <v>00107993</v>
          </cell>
          <cell r="L32" t="str">
            <v>日本バドミントン協会</v>
          </cell>
          <cell r="M32" t="str">
            <v>北海道バドミントン協会</v>
          </cell>
          <cell r="N32" t="str">
            <v>釧根地区協会</v>
          </cell>
          <cell r="O32" t="str">
            <v>1</v>
          </cell>
          <cell r="P32" t="str">
            <v>42</v>
          </cell>
          <cell r="Q32" t="str">
            <v>(景雲中)</v>
          </cell>
          <cell r="R32" t="str">
            <v>釧路市立景雲中学校</v>
          </cell>
        </row>
        <row r="33">
          <cell r="B33" t="str">
            <v>0000010696</v>
          </cell>
          <cell r="C33" t="str">
            <v>計根別学園</v>
          </cell>
          <cell r="D33" t="str">
            <v>4_338_ケネベツガクエン</v>
          </cell>
          <cell r="E33" t="str">
            <v>088-2682</v>
          </cell>
          <cell r="F33" t="str">
            <v>1</v>
          </cell>
          <cell r="G33" t="str">
            <v>標津郡中標津町計根別本通東</v>
          </cell>
          <cell r="H33" t="str">
            <v>8丁目1-2</v>
          </cell>
          <cell r="I33" t="str">
            <v>0153-78-2052</v>
          </cell>
          <cell r="J33" t="str">
            <v>00107995</v>
          </cell>
          <cell r="K33" t="str">
            <v>00107995</v>
          </cell>
          <cell r="L33" t="str">
            <v>日本バドミントン協会</v>
          </cell>
          <cell r="M33" t="str">
            <v>北海道バドミントン協会</v>
          </cell>
          <cell r="N33" t="str">
            <v>釧根地区協会</v>
          </cell>
          <cell r="O33" t="str">
            <v>1</v>
          </cell>
          <cell r="P33" t="str">
            <v>19</v>
          </cell>
          <cell r="Q33" t="str">
            <v>(計根別学園)</v>
          </cell>
          <cell r="R33" t="str">
            <v>中標津町立計根別学園</v>
          </cell>
        </row>
        <row r="34">
          <cell r="B34" t="str">
            <v>0000010710</v>
          </cell>
          <cell r="C34" t="str">
            <v>光洋中</v>
          </cell>
          <cell r="D34" t="str">
            <v>4_336_コウヨウチュウ</v>
          </cell>
          <cell r="E34" t="str">
            <v>087-0004</v>
          </cell>
          <cell r="F34" t="str">
            <v>1</v>
          </cell>
          <cell r="G34" t="str">
            <v>根室市光洋町</v>
          </cell>
          <cell r="H34" t="str">
            <v>2丁目12</v>
          </cell>
          <cell r="I34" t="str">
            <v>0153-24-3205</v>
          </cell>
          <cell r="J34" t="str">
            <v>00210542</v>
          </cell>
          <cell r="K34" t="str">
            <v>00210542</v>
          </cell>
          <cell r="L34" t="str">
            <v>日本バドミントン協会</v>
          </cell>
          <cell r="M34" t="str">
            <v>北海道バドミントン協会</v>
          </cell>
          <cell r="N34" t="str">
            <v>釧根地区協会</v>
          </cell>
          <cell r="O34" t="str">
            <v>1</v>
          </cell>
          <cell r="P34" t="str">
            <v>22</v>
          </cell>
          <cell r="Q34" t="str">
            <v>(光洋中)</v>
          </cell>
          <cell r="R34" t="str">
            <v>根室市立光洋中学校</v>
          </cell>
        </row>
        <row r="35">
          <cell r="B35" t="str">
            <v>0000010717</v>
          </cell>
          <cell r="C35" t="str">
            <v>厚岸中</v>
          </cell>
          <cell r="D35" t="str">
            <v>4_312_アッケシチュウ</v>
          </cell>
          <cell r="E35" t="str">
            <v>088-1115</v>
          </cell>
          <cell r="F35" t="str">
            <v>1</v>
          </cell>
          <cell r="G35" t="str">
            <v>厚岸郡厚岸町梅香町</v>
          </cell>
          <cell r="H35" t="str">
            <v>１－５０－１</v>
          </cell>
          <cell r="I35" t="str">
            <v>0153-52-2108</v>
          </cell>
          <cell r="J35" t="str">
            <v>00107980</v>
          </cell>
          <cell r="K35" t="str">
            <v>00107980</v>
          </cell>
          <cell r="L35" t="str">
            <v>日本バドミントン協会</v>
          </cell>
          <cell r="M35" t="str">
            <v>北海道バドミントン協会</v>
          </cell>
          <cell r="N35" t="str">
            <v>釧根地区協会</v>
          </cell>
          <cell r="O35" t="str">
            <v>1</v>
          </cell>
          <cell r="P35" t="str">
            <v>36</v>
          </cell>
          <cell r="Q35" t="str">
            <v>(厚岸中)</v>
          </cell>
          <cell r="R35" t="str">
            <v>厚岸町立厚岸中学校</v>
          </cell>
        </row>
        <row r="36">
          <cell r="B36" t="str">
            <v>0000010718</v>
          </cell>
          <cell r="C36" t="str">
            <v>厚岸翔洋高校</v>
          </cell>
          <cell r="D36" t="str">
            <v>3_61_アッケシショウヨウコウコウ</v>
          </cell>
          <cell r="E36" t="str">
            <v>088-1114</v>
          </cell>
          <cell r="F36" t="str">
            <v>1</v>
          </cell>
          <cell r="G36" t="str">
            <v>厚岸郡厚岸町湾月</v>
          </cell>
          <cell r="H36" t="str">
            <v>１－２０－１</v>
          </cell>
          <cell r="I36" t="str">
            <v>0153-52-3195</v>
          </cell>
          <cell r="J36" t="str">
            <v>00107970</v>
          </cell>
          <cell r="K36" t="str">
            <v>00107970</v>
          </cell>
          <cell r="L36" t="str">
            <v>日本バドミントン協会</v>
          </cell>
          <cell r="M36" t="str">
            <v>北海道バドミントン協会</v>
          </cell>
          <cell r="N36" t="str">
            <v>釧根地区協会</v>
          </cell>
          <cell r="O36" t="str">
            <v>1</v>
          </cell>
          <cell r="P36" t="str">
            <v>15</v>
          </cell>
          <cell r="Q36" t="str">
            <v>(翔陽)</v>
          </cell>
          <cell r="R36" t="str">
            <v>北海道厚岸翔洋高等学校</v>
          </cell>
        </row>
        <row r="37">
          <cell r="B37" t="str">
            <v>0000010719</v>
          </cell>
          <cell r="C37" t="str">
            <v>厚床小学校</v>
          </cell>
          <cell r="D37" t="str">
            <v>5_101_アットコショウガッコウ</v>
          </cell>
          <cell r="E37" t="str">
            <v>086-0064</v>
          </cell>
          <cell r="F37" t="str">
            <v>1</v>
          </cell>
          <cell r="G37" t="str">
            <v>根室市厚床</v>
          </cell>
          <cell r="H37" t="str">
            <v>２－１９３</v>
          </cell>
          <cell r="I37" t="str">
            <v>0153-26-2011</v>
          </cell>
          <cell r="J37" t="str">
            <v>00109304</v>
          </cell>
          <cell r="K37" t="str">
            <v>00109304</v>
          </cell>
          <cell r="L37" t="str">
            <v>日本バドミントン協会</v>
          </cell>
          <cell r="M37" t="str">
            <v>北海道バドミントン協会</v>
          </cell>
          <cell r="N37" t="str">
            <v>釧根地区協会</v>
          </cell>
          <cell r="O37" t="str">
            <v>1</v>
          </cell>
          <cell r="P37" t="str">
            <v>7</v>
          </cell>
          <cell r="Q37" t="str">
            <v>(厚床小)</v>
          </cell>
          <cell r="R37" t="str">
            <v>根室市立厚床小学校</v>
          </cell>
        </row>
        <row r="38">
          <cell r="B38" t="str">
            <v>0000010720</v>
          </cell>
          <cell r="C38" t="str">
            <v>厚床中</v>
          </cell>
          <cell r="D38" t="str">
            <v>4_334_アットコチュウ</v>
          </cell>
          <cell r="E38" t="str">
            <v>086-0064</v>
          </cell>
          <cell r="F38" t="str">
            <v>1</v>
          </cell>
          <cell r="G38" t="str">
            <v>根室市厚床</v>
          </cell>
          <cell r="H38" t="str">
            <v>1丁目218</v>
          </cell>
          <cell r="I38" t="str">
            <v>0153-26-2314</v>
          </cell>
          <cell r="J38" t="str">
            <v>00107976</v>
          </cell>
          <cell r="K38" t="str">
            <v>00107976</v>
          </cell>
          <cell r="L38" t="str">
            <v>日本バドミントン協会</v>
          </cell>
          <cell r="M38" t="str">
            <v>北海道バドミントン協会</v>
          </cell>
          <cell r="N38" t="str">
            <v>釧根地区協会</v>
          </cell>
          <cell r="O38" t="str">
            <v>1</v>
          </cell>
          <cell r="P38" t="str">
            <v>11</v>
          </cell>
          <cell r="Q38" t="str">
            <v>(厚床中)</v>
          </cell>
          <cell r="R38" t="str">
            <v>根室市立厚床中学校</v>
          </cell>
        </row>
        <row r="39">
          <cell r="B39" t="str">
            <v>0000010771</v>
          </cell>
          <cell r="C39" t="str">
            <v>昆布森中</v>
          </cell>
          <cell r="D39" t="str">
            <v>4_339_コンブモリチュウ</v>
          </cell>
          <cell r="E39" t="str">
            <v>085-2272</v>
          </cell>
          <cell r="F39" t="str">
            <v>1</v>
          </cell>
          <cell r="G39" t="str">
            <v>釧路郡釧路町昆布森</v>
          </cell>
          <cell r="H39" t="str">
            <v>3丁目110</v>
          </cell>
          <cell r="I39" t="str">
            <v>0154-63-2014</v>
          </cell>
          <cell r="J39" t="str">
            <v>00107998</v>
          </cell>
          <cell r="K39" t="str">
            <v>00107998</v>
          </cell>
          <cell r="L39" t="str">
            <v>日本バドミントン協会</v>
          </cell>
          <cell r="M39" t="str">
            <v>北海道バドミントン協会</v>
          </cell>
          <cell r="N39" t="str">
            <v>釧根地区協会</v>
          </cell>
          <cell r="O39" t="str">
            <v>1</v>
          </cell>
          <cell r="P39" t="str">
            <v>13</v>
          </cell>
          <cell r="Q39" t="str">
            <v>(昆布森中)</v>
          </cell>
          <cell r="R39" t="str">
            <v>釧路町立昆布森中学校</v>
          </cell>
        </row>
        <row r="40">
          <cell r="B40" t="str">
            <v>0000010772</v>
          </cell>
          <cell r="C40" t="str">
            <v>根室シャトルズ</v>
          </cell>
          <cell r="D40" t="str">
            <v>1_223_ネムロシャトルズ</v>
          </cell>
          <cell r="E40" t="str">
            <v>087-0012</v>
          </cell>
          <cell r="F40" t="str">
            <v>1</v>
          </cell>
          <cell r="G40" t="str">
            <v>根室市駒場町</v>
          </cell>
          <cell r="H40" t="str">
            <v>2-9-3</v>
          </cell>
          <cell r="I40" t="str">
            <v>0153-24-2872</v>
          </cell>
          <cell r="J40" t="str">
            <v>00109320</v>
          </cell>
          <cell r="K40" t="str">
            <v>00109320</v>
          </cell>
          <cell r="L40" t="str">
            <v>日本バドミントン協会</v>
          </cell>
          <cell r="M40" t="str">
            <v>北海道バドミントン協会</v>
          </cell>
          <cell r="N40" t="str">
            <v>釧根地区協会</v>
          </cell>
          <cell r="O40" t="str">
            <v>0</v>
          </cell>
          <cell r="P40" t="str">
            <v>6</v>
          </cell>
          <cell r="Q40" t="str">
            <v>(根室シャトルズ)</v>
          </cell>
          <cell r="R40" t="str">
            <v>根室シャトルズ</v>
          </cell>
        </row>
        <row r="41">
          <cell r="B41" t="str">
            <v>0000010773</v>
          </cell>
          <cell r="C41" t="str">
            <v>根室高</v>
          </cell>
          <cell r="D41" t="str">
            <v>3_72_ネムロコウ</v>
          </cell>
          <cell r="E41" t="str">
            <v>087-0002</v>
          </cell>
          <cell r="F41" t="str">
            <v>1</v>
          </cell>
          <cell r="G41" t="str">
            <v>根室市牧の内</v>
          </cell>
          <cell r="H41" t="str">
            <v>１４６</v>
          </cell>
          <cell r="I41" t="str">
            <v>0153-24-4675</v>
          </cell>
          <cell r="J41" t="str">
            <v>00109272</v>
          </cell>
          <cell r="K41" t="str">
            <v>00109272</v>
          </cell>
          <cell r="L41" t="str">
            <v>日本バドミントン協会</v>
          </cell>
          <cell r="M41" t="str">
            <v>北海道バドミントン協会</v>
          </cell>
          <cell r="N41" t="str">
            <v>釧根地区協会</v>
          </cell>
          <cell r="O41" t="str">
            <v>1</v>
          </cell>
          <cell r="P41" t="str">
            <v>25</v>
          </cell>
          <cell r="Q41" t="str">
            <v>(根室)</v>
          </cell>
          <cell r="R41" t="str">
            <v>北海道根室高等学校</v>
          </cell>
        </row>
        <row r="42">
          <cell r="B42" t="str">
            <v>0000010774</v>
          </cell>
          <cell r="C42" t="str">
            <v>根室西高</v>
          </cell>
          <cell r="D42" t="str">
            <v>3_73_ネムロニシコウ</v>
          </cell>
          <cell r="E42" t="str">
            <v>087-0025</v>
          </cell>
          <cell r="F42" t="str">
            <v>1</v>
          </cell>
          <cell r="G42" t="str">
            <v>根室市西浜町</v>
          </cell>
          <cell r="H42" t="str">
            <v>４－１</v>
          </cell>
          <cell r="I42" t="str">
            <v>01532-4-2901</v>
          </cell>
          <cell r="J42" t="str">
            <v>00198149</v>
          </cell>
          <cell r="K42" t="str">
            <v>00198149</v>
          </cell>
          <cell r="L42" t="str">
            <v>日本バドミントン協会</v>
          </cell>
          <cell r="M42" t="str">
            <v>北海道バドミントン協会</v>
          </cell>
          <cell r="N42" t="str">
            <v>釧根地区協会</v>
          </cell>
          <cell r="O42" t="str">
            <v>1</v>
          </cell>
          <cell r="P42" t="str">
            <v>7</v>
          </cell>
          <cell r="Q42" t="str">
            <v>(根西)</v>
          </cell>
          <cell r="R42" t="str">
            <v>北海道根室西高等学校</v>
          </cell>
        </row>
        <row r="43">
          <cell r="B43" t="str">
            <v>0000010878</v>
          </cell>
          <cell r="C43" t="str">
            <v>歯舞中</v>
          </cell>
          <cell r="D43" t="str">
            <v>4_350_ハボマイチュウ</v>
          </cell>
          <cell r="E43" t="str">
            <v>087-0163</v>
          </cell>
          <cell r="F43" t="str">
            <v>1</v>
          </cell>
          <cell r="G43" t="str">
            <v>根室市歯舞</v>
          </cell>
          <cell r="H43" t="str">
            <v>３丁目１７８</v>
          </cell>
          <cell r="I43" t="str">
            <v>0153-28-2010</v>
          </cell>
          <cell r="J43" t="str">
            <v>00201501</v>
          </cell>
          <cell r="K43" t="str">
            <v>00201501</v>
          </cell>
          <cell r="L43" t="str">
            <v>日本バドミントン協会</v>
          </cell>
          <cell r="M43" t="str">
            <v>北海道バドミントン協会</v>
          </cell>
          <cell r="N43" t="str">
            <v>釧根地区協会</v>
          </cell>
          <cell r="O43" t="str">
            <v>1</v>
          </cell>
          <cell r="P43" t="str">
            <v>18</v>
          </cell>
          <cell r="Q43" t="str">
            <v>(歯舞中)</v>
          </cell>
          <cell r="R43" t="str">
            <v>根室市立歯舞中学校</v>
          </cell>
        </row>
        <row r="44">
          <cell r="B44" t="str">
            <v>0000010916</v>
          </cell>
          <cell r="C44" t="str">
            <v>春採中</v>
          </cell>
          <cell r="D44" t="str">
            <v>4_344_ハルトリチュウ</v>
          </cell>
          <cell r="E44" t="str">
            <v>085-0813</v>
          </cell>
          <cell r="F44" t="str">
            <v>1</v>
          </cell>
          <cell r="G44" t="str">
            <v>釧路市春採</v>
          </cell>
          <cell r="H44" t="str">
            <v>5丁目1-19</v>
          </cell>
          <cell r="I44" t="str">
            <v>0154-41-5831</v>
          </cell>
          <cell r="J44" t="str">
            <v>00211283</v>
          </cell>
          <cell r="K44" t="str">
            <v>00211283</v>
          </cell>
          <cell r="L44" t="str">
            <v>日本バドミントン協会</v>
          </cell>
          <cell r="M44" t="str">
            <v>北海道バドミントン協会</v>
          </cell>
          <cell r="N44" t="str">
            <v>釧根地区協会</v>
          </cell>
          <cell r="O44" t="str">
            <v>1</v>
          </cell>
          <cell r="P44" t="str">
            <v>3</v>
          </cell>
          <cell r="Q44" t="str">
            <v>(春採中)</v>
          </cell>
          <cell r="R44" t="str">
            <v>釧路市立春採中学校</v>
          </cell>
        </row>
        <row r="45">
          <cell r="B45" t="str">
            <v>0000010917</v>
          </cell>
          <cell r="C45" t="str">
            <v>庶路小学校</v>
          </cell>
          <cell r="D45" t="str">
            <v>5_131_ショロショウガッコウ</v>
          </cell>
          <cell r="E45" t="str">
            <v>088-0573</v>
          </cell>
          <cell r="F45" t="str">
            <v>1</v>
          </cell>
          <cell r="G45" t="str">
            <v>白糠郡白糠町西庶路東３条北</v>
          </cell>
          <cell r="H45" t="str">
            <v>2丁目1番地4</v>
          </cell>
          <cell r="I45" t="str">
            <v>01547-5-2024</v>
          </cell>
          <cell r="L45" t="str">
            <v>日本バドミントン協会</v>
          </cell>
          <cell r="M45" t="str">
            <v>北海道バドミントン協会</v>
          </cell>
          <cell r="N45" t="str">
            <v>釧根地区協会</v>
          </cell>
          <cell r="O45" t="str">
            <v>1</v>
          </cell>
          <cell r="P45" t="str">
            <v>1</v>
          </cell>
          <cell r="Q45" t="str">
            <v>(庶路小)</v>
          </cell>
          <cell r="R45" t="str">
            <v>白糠町立庶路小学校</v>
          </cell>
        </row>
        <row r="46">
          <cell r="B46" t="str">
            <v>0000010937</v>
          </cell>
          <cell r="C46" t="str">
            <v>上春別中</v>
          </cell>
          <cell r="D46" t="str">
            <v>4_347_カミシュンベツチュウ</v>
          </cell>
          <cell r="E46" t="str">
            <v>088-2722</v>
          </cell>
          <cell r="F46" t="str">
            <v>1</v>
          </cell>
          <cell r="G46" t="str">
            <v>野付郡別海町上春別旭町</v>
          </cell>
          <cell r="H46" t="str">
            <v>３０</v>
          </cell>
          <cell r="I46" t="str">
            <v>0153-75-6136</v>
          </cell>
          <cell r="J46" t="str">
            <v>00107988</v>
          </cell>
          <cell r="K46" t="str">
            <v>00107988</v>
          </cell>
          <cell r="L46" t="str">
            <v>日本バドミントン協会</v>
          </cell>
          <cell r="M46" t="str">
            <v>北海道バドミントン協会</v>
          </cell>
          <cell r="N46" t="str">
            <v>釧根地区協会</v>
          </cell>
          <cell r="O46" t="str">
            <v>1</v>
          </cell>
          <cell r="P46" t="str">
            <v>11</v>
          </cell>
          <cell r="Q46" t="str">
            <v>(上春別中)</v>
          </cell>
          <cell r="R46" t="str">
            <v>別海町立上春別中学校</v>
          </cell>
        </row>
        <row r="47">
          <cell r="B47" t="str">
            <v>0000010940</v>
          </cell>
          <cell r="C47" t="str">
            <v>上風連小学校</v>
          </cell>
          <cell r="D47" t="str">
            <v>5_126_カミフウレンショウガッコウ</v>
          </cell>
          <cell r="E47" t="str">
            <v>086-0131</v>
          </cell>
          <cell r="F47" t="str">
            <v>1</v>
          </cell>
          <cell r="G47" t="str">
            <v>野付郡別海町上風連</v>
          </cell>
          <cell r="H47" t="str">
            <v>１８１－４</v>
          </cell>
          <cell r="I47" t="str">
            <v>0153-75-7102</v>
          </cell>
          <cell r="J47" t="str">
            <v>00108038</v>
          </cell>
          <cell r="K47" t="str">
            <v>00108038</v>
          </cell>
          <cell r="L47" t="str">
            <v>日本バドミントン協会</v>
          </cell>
          <cell r="M47" t="str">
            <v>北海道バドミントン協会</v>
          </cell>
          <cell r="N47" t="str">
            <v>釧根地区協会</v>
          </cell>
          <cell r="O47" t="str">
            <v>1</v>
          </cell>
          <cell r="P47" t="str">
            <v>8</v>
          </cell>
          <cell r="Q47" t="str">
            <v>(上風連小)</v>
          </cell>
          <cell r="R47" t="str">
            <v>別海町立上風連小学校</v>
          </cell>
        </row>
        <row r="48">
          <cell r="B48" t="str">
            <v>0000010941</v>
          </cell>
          <cell r="C48" t="str">
            <v>上風連中</v>
          </cell>
          <cell r="D48" t="str">
            <v>4_354_カミフウレンチュウ</v>
          </cell>
          <cell r="E48" t="str">
            <v>086-0131</v>
          </cell>
          <cell r="F48" t="str">
            <v>1</v>
          </cell>
          <cell r="G48" t="str">
            <v>野付郡別海町上風連</v>
          </cell>
          <cell r="H48" t="str">
            <v>１８２－３</v>
          </cell>
          <cell r="I48" t="str">
            <v>0153-75-7302</v>
          </cell>
          <cell r="J48" t="str">
            <v>00108014</v>
          </cell>
          <cell r="K48" t="str">
            <v>00108014</v>
          </cell>
          <cell r="L48" t="str">
            <v>日本バドミントン協会</v>
          </cell>
          <cell r="M48" t="str">
            <v>北海道バドミントン協会</v>
          </cell>
          <cell r="N48" t="str">
            <v>釧根地区協会</v>
          </cell>
          <cell r="O48" t="str">
            <v>1</v>
          </cell>
          <cell r="P48" t="str">
            <v>9</v>
          </cell>
          <cell r="Q48" t="str">
            <v>(上風連中)</v>
          </cell>
          <cell r="R48" t="str">
            <v>別海町立上風連中学校</v>
          </cell>
        </row>
        <row r="49">
          <cell r="B49" t="str">
            <v>0000010995</v>
          </cell>
          <cell r="C49" t="str">
            <v>真龍中</v>
          </cell>
          <cell r="D49" t="str">
            <v>4_329_シンリュウチュウ</v>
          </cell>
          <cell r="E49" t="str">
            <v>088-1125</v>
          </cell>
          <cell r="F49" t="str">
            <v>1</v>
          </cell>
          <cell r="G49" t="str">
            <v>厚岸郡厚岸町白浜町</v>
          </cell>
          <cell r="H49" t="str">
            <v>１－５</v>
          </cell>
          <cell r="I49" t="str">
            <v>0153-52-3211</v>
          </cell>
          <cell r="J49" t="str">
            <v>00210643</v>
          </cell>
          <cell r="K49" t="str">
            <v>00210643</v>
          </cell>
          <cell r="L49" t="str">
            <v>日本バドミントン協会</v>
          </cell>
          <cell r="M49" t="str">
            <v>北海道バドミントン協会</v>
          </cell>
          <cell r="N49" t="str">
            <v>釧根地区協会</v>
          </cell>
          <cell r="O49" t="str">
            <v>1</v>
          </cell>
          <cell r="P49" t="str">
            <v>30</v>
          </cell>
          <cell r="Q49" t="str">
            <v>(真龍中)</v>
          </cell>
          <cell r="R49" t="str">
            <v>厚岸町立真龍中学校</v>
          </cell>
        </row>
        <row r="50">
          <cell r="B50" t="str">
            <v>0000010998</v>
          </cell>
          <cell r="C50" t="str">
            <v>成央小学校</v>
          </cell>
          <cell r="D50" t="str">
            <v>5_105_セイオウショウガッコウ</v>
          </cell>
          <cell r="E50" t="str">
            <v>087-0004</v>
          </cell>
          <cell r="F50" t="str">
            <v>1</v>
          </cell>
          <cell r="G50" t="str">
            <v>根室市光洋町</v>
          </cell>
          <cell r="H50" t="str">
            <v>１－２５</v>
          </cell>
          <cell r="I50" t="str">
            <v>0153-23-6325</v>
          </cell>
          <cell r="L50" t="str">
            <v>日本バドミントン協会</v>
          </cell>
          <cell r="M50" t="str">
            <v>北海道バドミントン協会</v>
          </cell>
          <cell r="N50" t="str">
            <v>釧根地区協会</v>
          </cell>
          <cell r="O50" t="str">
            <v>1</v>
          </cell>
          <cell r="P50" t="str">
            <v>25</v>
          </cell>
          <cell r="Q50" t="str">
            <v>(成央小)</v>
          </cell>
          <cell r="R50" t="str">
            <v>根室市立成央小学校</v>
          </cell>
        </row>
        <row r="51">
          <cell r="B51" t="str">
            <v>0000011017</v>
          </cell>
          <cell r="C51" t="str">
            <v>清明バドミントンクラブ</v>
          </cell>
          <cell r="D51" t="str">
            <v>1_230_セイメイバドミントンクラブ</v>
          </cell>
          <cell r="E51" t="str">
            <v>085-0805</v>
          </cell>
          <cell r="F51" t="str">
            <v>1</v>
          </cell>
          <cell r="G51" t="str">
            <v>釧路市桜ケ岡</v>
          </cell>
          <cell r="H51" t="str">
            <v>7-11-33</v>
          </cell>
          <cell r="I51" t="str">
            <v>0154-91-1379</v>
          </cell>
          <cell r="J51" t="str">
            <v>00109352</v>
          </cell>
          <cell r="K51" t="str">
            <v>00109352</v>
          </cell>
          <cell r="L51" t="str">
            <v>日本バドミントン協会</v>
          </cell>
          <cell r="M51" t="str">
            <v>北海道バドミントン協会</v>
          </cell>
          <cell r="N51" t="str">
            <v>釧根地区協会</v>
          </cell>
          <cell r="O51" t="str">
            <v>0</v>
          </cell>
          <cell r="P51" t="str">
            <v>1</v>
          </cell>
          <cell r="Q51" t="str">
            <v>(清明バドミントンクラブ)</v>
          </cell>
          <cell r="R51" t="str">
            <v>清明バドミントンクラブ</v>
          </cell>
        </row>
        <row r="52">
          <cell r="B52" t="str">
            <v>0000011021</v>
          </cell>
          <cell r="C52" t="str">
            <v>西春別中</v>
          </cell>
          <cell r="D52" t="str">
            <v>4_341_ニシシュンベツチュウ</v>
          </cell>
          <cell r="E52" t="str">
            <v>088-2573</v>
          </cell>
          <cell r="F52" t="str">
            <v>1</v>
          </cell>
          <cell r="G52" t="str">
            <v>野付郡別海町西春別本久町</v>
          </cell>
          <cell r="H52" t="str">
            <v>１</v>
          </cell>
          <cell r="I52" t="str">
            <v>0153-77-2061</v>
          </cell>
          <cell r="J52" t="str">
            <v>00109293</v>
          </cell>
          <cell r="K52" t="str">
            <v>00109293</v>
          </cell>
          <cell r="L52" t="str">
            <v>日本バドミントン協会</v>
          </cell>
          <cell r="M52" t="str">
            <v>北海道バドミントン協会</v>
          </cell>
          <cell r="N52" t="str">
            <v>釧根地区協会</v>
          </cell>
          <cell r="O52" t="str">
            <v>1</v>
          </cell>
          <cell r="P52" t="str">
            <v>12</v>
          </cell>
          <cell r="Q52" t="str">
            <v>(西春別中)</v>
          </cell>
          <cell r="R52" t="str">
            <v>別海町立西春別中学校</v>
          </cell>
        </row>
        <row r="53">
          <cell r="B53" t="str">
            <v>0000011022</v>
          </cell>
          <cell r="C53" t="str">
            <v>西竹小学校</v>
          </cell>
          <cell r="D53" t="str">
            <v>5_119_ニシタケショウガッコウ</v>
          </cell>
          <cell r="E53" t="str">
            <v>088-2685</v>
          </cell>
          <cell r="F53" t="str">
            <v>1</v>
          </cell>
          <cell r="G53" t="str">
            <v>標津郡中標津町西竹</v>
          </cell>
          <cell r="H53" t="str">
            <v>３５３番地２</v>
          </cell>
          <cell r="I53" t="str">
            <v>0153-73-7247</v>
          </cell>
          <cell r="L53" t="str">
            <v>日本バドミントン協会</v>
          </cell>
          <cell r="M53" t="str">
            <v>北海道バドミントン協会</v>
          </cell>
          <cell r="N53" t="str">
            <v>釧根地区協会</v>
          </cell>
          <cell r="O53" t="str">
            <v>1</v>
          </cell>
          <cell r="P53" t="str">
            <v>5</v>
          </cell>
          <cell r="Q53" t="str">
            <v>(西竹小)</v>
          </cell>
          <cell r="R53" t="str">
            <v>中標津町立西竹小学校</v>
          </cell>
        </row>
        <row r="54">
          <cell r="B54" t="str">
            <v>0000011058</v>
          </cell>
          <cell r="C54" t="str">
            <v>川湯小学校</v>
          </cell>
          <cell r="D54" t="str">
            <v>5_104_カワユショウガッコウ</v>
          </cell>
          <cell r="E54" t="str">
            <v>088-3465</v>
          </cell>
          <cell r="F54" t="str">
            <v>1</v>
          </cell>
          <cell r="G54" t="str">
            <v>川上郡弟子屈町川湯温泉</v>
          </cell>
          <cell r="H54" t="str">
            <v>４－１５－１０</v>
          </cell>
          <cell r="I54" t="str">
            <v>015-483-2041</v>
          </cell>
          <cell r="L54" t="str">
            <v>日本バドミントン協会</v>
          </cell>
          <cell r="M54" t="str">
            <v>北海道バドミントン協会</v>
          </cell>
          <cell r="N54" t="str">
            <v>釧根地区協会</v>
          </cell>
          <cell r="O54" t="str">
            <v>1</v>
          </cell>
          <cell r="P54" t="str">
            <v>4</v>
          </cell>
          <cell r="Q54" t="str">
            <v>(川湯小)</v>
          </cell>
          <cell r="R54" t="str">
            <v>弟子屈町立川湯小学校</v>
          </cell>
        </row>
        <row r="55">
          <cell r="B55" t="str">
            <v>0000011074</v>
          </cell>
          <cell r="C55" t="str">
            <v>太田小学校</v>
          </cell>
          <cell r="D55" t="str">
            <v>5_103_オオタショウガッコウ</v>
          </cell>
          <cell r="E55" t="str">
            <v>088-1144</v>
          </cell>
          <cell r="F55" t="str">
            <v>1</v>
          </cell>
          <cell r="G55" t="str">
            <v>厚岸郡厚岸町太田４の通り</v>
          </cell>
          <cell r="H55" t="str">
            <v>３２－１</v>
          </cell>
          <cell r="I55" t="str">
            <v>0153-52-2007</v>
          </cell>
          <cell r="J55" t="str">
            <v>00109307</v>
          </cell>
          <cell r="K55" t="str">
            <v>00109307</v>
          </cell>
          <cell r="L55" t="str">
            <v>日本バドミントン協会</v>
          </cell>
          <cell r="M55" t="str">
            <v>北海道バドミントン協会</v>
          </cell>
          <cell r="N55" t="str">
            <v>釧根地区協会</v>
          </cell>
          <cell r="O55" t="str">
            <v>1</v>
          </cell>
          <cell r="P55" t="str">
            <v>14</v>
          </cell>
          <cell r="Q55" t="str">
            <v>(太田小)</v>
          </cell>
          <cell r="R55" t="str">
            <v>厚岸町立太田小学校</v>
          </cell>
        </row>
        <row r="56">
          <cell r="B56" t="str">
            <v>0000011075</v>
          </cell>
          <cell r="C56" t="str">
            <v>太田中</v>
          </cell>
          <cell r="D56" t="str">
            <v>4_304_オオタチュウ</v>
          </cell>
          <cell r="E56" t="str">
            <v>088-1145</v>
          </cell>
          <cell r="F56" t="str">
            <v>1</v>
          </cell>
          <cell r="G56" t="str">
            <v>厚岸郡厚岸町太田５の通り</v>
          </cell>
          <cell r="H56" t="str">
            <v>27-1</v>
          </cell>
          <cell r="I56" t="str">
            <v>0153-52-2297</v>
          </cell>
          <cell r="J56" t="str">
            <v>00108023</v>
          </cell>
          <cell r="K56" t="str">
            <v>00108023</v>
          </cell>
          <cell r="L56" t="str">
            <v>日本バドミントン協会</v>
          </cell>
          <cell r="M56" t="str">
            <v>北海道バドミントン協会</v>
          </cell>
          <cell r="N56" t="str">
            <v>釧根地区協会</v>
          </cell>
          <cell r="O56" t="str">
            <v>1</v>
          </cell>
          <cell r="P56" t="str">
            <v>11</v>
          </cell>
          <cell r="Q56" t="str">
            <v>(太田中)</v>
          </cell>
          <cell r="R56" t="str">
            <v>厚岸町立太田中学校</v>
          </cell>
        </row>
        <row r="57">
          <cell r="B57" t="str">
            <v>0000011160</v>
          </cell>
          <cell r="C57" t="str">
            <v>茶路小学校</v>
          </cell>
          <cell r="D57" t="str">
            <v>5_110_チャロショウガッコウ</v>
          </cell>
          <cell r="E57" t="str">
            <v>088-0300</v>
          </cell>
          <cell r="F57" t="str">
            <v>1</v>
          </cell>
          <cell r="G57" t="str">
            <v>白糠郡白糠町マカヨ</v>
          </cell>
          <cell r="H57" t="str">
            <v>１－１</v>
          </cell>
          <cell r="I57" t="str">
            <v>01547-2-2797</v>
          </cell>
          <cell r="J57" t="str">
            <v>00109312</v>
          </cell>
          <cell r="K57" t="str">
            <v>00109312</v>
          </cell>
          <cell r="L57" t="str">
            <v>日本バドミントン協会</v>
          </cell>
          <cell r="M57" t="str">
            <v>北海道バドミントン協会</v>
          </cell>
          <cell r="N57" t="str">
            <v>釧根地区協会</v>
          </cell>
          <cell r="O57" t="str">
            <v>1</v>
          </cell>
          <cell r="P57" t="str">
            <v>10</v>
          </cell>
          <cell r="Q57" t="str">
            <v>(茶路小)</v>
          </cell>
          <cell r="R57" t="str">
            <v>白糠町立茶路小学校</v>
          </cell>
        </row>
        <row r="58">
          <cell r="B58" t="str">
            <v>0000011161</v>
          </cell>
          <cell r="C58" t="str">
            <v>茶路中</v>
          </cell>
          <cell r="D58" t="str">
            <v>4_301_チャロチュウ</v>
          </cell>
          <cell r="E58" t="str">
            <v>088-0300</v>
          </cell>
          <cell r="F58" t="str">
            <v>1</v>
          </cell>
          <cell r="G58" t="str">
            <v>白糠郡白糠町マカヨ</v>
          </cell>
          <cell r="H58" t="str">
            <v>１－１</v>
          </cell>
          <cell r="I58" t="str">
            <v>01547-2-2797</v>
          </cell>
          <cell r="J58" t="str">
            <v>00108025</v>
          </cell>
          <cell r="K58" t="str">
            <v>00108025</v>
          </cell>
          <cell r="L58" t="str">
            <v>日本バドミントン協会</v>
          </cell>
          <cell r="M58" t="str">
            <v>北海道バドミントン協会</v>
          </cell>
          <cell r="N58" t="str">
            <v>釧根地区協会</v>
          </cell>
          <cell r="O58" t="str">
            <v>1</v>
          </cell>
          <cell r="P58" t="str">
            <v>12</v>
          </cell>
          <cell r="Q58" t="str">
            <v>(茶路中)</v>
          </cell>
          <cell r="R58" t="str">
            <v>白糠町立茶路中学校</v>
          </cell>
        </row>
        <row r="59">
          <cell r="B59" t="str">
            <v>0000011168</v>
          </cell>
          <cell r="C59" t="str">
            <v>中茶安別中</v>
          </cell>
          <cell r="D59" t="str">
            <v>4_316_ナカチャンベツチュウ</v>
          </cell>
          <cell r="E59" t="str">
            <v>088-2322</v>
          </cell>
          <cell r="F59" t="str">
            <v>1</v>
          </cell>
          <cell r="G59" t="str">
            <v>川上郡標茶町中チャンベツ基線</v>
          </cell>
          <cell r="H59" t="str">
            <v>３５－２</v>
          </cell>
          <cell r="I59" t="str">
            <v>015-488-6133</v>
          </cell>
          <cell r="J59" t="str">
            <v>00108019</v>
          </cell>
          <cell r="K59" t="str">
            <v>00108019</v>
          </cell>
          <cell r="L59" t="str">
            <v>日本バドミントン協会</v>
          </cell>
          <cell r="M59" t="str">
            <v>北海道バドミントン協会</v>
          </cell>
          <cell r="N59" t="str">
            <v>釧根地区協会</v>
          </cell>
          <cell r="O59" t="str">
            <v>1</v>
          </cell>
          <cell r="P59" t="str">
            <v>9</v>
          </cell>
          <cell r="Q59" t="str">
            <v>(中茶安別中)</v>
          </cell>
          <cell r="R59" t="str">
            <v>標茶町立中茶別中学校</v>
          </cell>
        </row>
        <row r="60">
          <cell r="B60" t="str">
            <v>0000011172</v>
          </cell>
          <cell r="C60" t="str">
            <v>中標津高校</v>
          </cell>
          <cell r="D60" t="str">
            <v>3_68_ナカシベツコウコウ</v>
          </cell>
          <cell r="E60" t="str">
            <v>086-1106</v>
          </cell>
          <cell r="F60" t="str">
            <v>1</v>
          </cell>
          <cell r="G60" t="str">
            <v>標津郡中標津町西六条南</v>
          </cell>
          <cell r="H60" t="str">
            <v>５－１</v>
          </cell>
          <cell r="I60" t="str">
            <v>01537-2-2059</v>
          </cell>
          <cell r="J60" t="str">
            <v>00109271</v>
          </cell>
          <cell r="K60" t="str">
            <v>00109271</v>
          </cell>
          <cell r="L60" t="str">
            <v>日本バドミントン協会</v>
          </cell>
          <cell r="M60" t="str">
            <v>北海道バドミントン協会</v>
          </cell>
          <cell r="N60" t="str">
            <v>釧根地区協会</v>
          </cell>
          <cell r="O60" t="str">
            <v>1</v>
          </cell>
          <cell r="P60" t="str">
            <v>26</v>
          </cell>
          <cell r="Q60" t="str">
            <v>(中標津)</v>
          </cell>
          <cell r="R60" t="str">
            <v>北海道中標津高等学校</v>
          </cell>
        </row>
        <row r="61">
          <cell r="B61" t="str">
            <v>0000011173</v>
          </cell>
          <cell r="C61" t="str">
            <v>中標津中</v>
          </cell>
          <cell r="D61" t="str">
            <v>4_314_ナカシベツチュウ</v>
          </cell>
          <cell r="E61" t="str">
            <v>086-1164</v>
          </cell>
          <cell r="F61" t="str">
            <v>1</v>
          </cell>
          <cell r="G61" t="str">
            <v>標津郡中標津町丸山</v>
          </cell>
          <cell r="H61" t="str">
            <v>２－１</v>
          </cell>
          <cell r="I61" t="str">
            <v>0153-72-2626</v>
          </cell>
          <cell r="J61" t="str">
            <v>00108000</v>
          </cell>
          <cell r="K61" t="str">
            <v>00108000</v>
          </cell>
          <cell r="L61" t="str">
            <v>日本バドミントン協会</v>
          </cell>
          <cell r="M61" t="str">
            <v>北海道バドミントン協会</v>
          </cell>
          <cell r="N61" t="str">
            <v>釧根地区協会</v>
          </cell>
          <cell r="O61" t="str">
            <v>1</v>
          </cell>
          <cell r="P61" t="str">
            <v>44</v>
          </cell>
          <cell r="Q61" t="str">
            <v>(中標津中)</v>
          </cell>
          <cell r="R61" t="str">
            <v>中標津町立中標津中学校</v>
          </cell>
        </row>
        <row r="62">
          <cell r="B62" t="str">
            <v>0000011174</v>
          </cell>
          <cell r="C62" t="str">
            <v>中標津農業高</v>
          </cell>
          <cell r="D62" t="str">
            <v>3_69_ナカシベツノウギョウコウ</v>
          </cell>
          <cell r="E62" t="str">
            <v>088-2682</v>
          </cell>
          <cell r="F62" t="str">
            <v>1</v>
          </cell>
          <cell r="G62" t="str">
            <v>標津郡中標津町計根別</v>
          </cell>
          <cell r="H62" t="str">
            <v>１－１－１</v>
          </cell>
          <cell r="I62" t="str">
            <v>0153-78-2053</v>
          </cell>
          <cell r="J62" t="str">
            <v>00107934</v>
          </cell>
          <cell r="K62" t="str">
            <v>00107934</v>
          </cell>
          <cell r="L62" t="str">
            <v>日本バドミントン協会</v>
          </cell>
          <cell r="M62" t="str">
            <v>北海道バドミントン協会</v>
          </cell>
          <cell r="N62" t="str">
            <v>釧根地区協会</v>
          </cell>
          <cell r="O62" t="str">
            <v>1</v>
          </cell>
          <cell r="P62" t="str">
            <v>17</v>
          </cell>
          <cell r="Q62" t="str">
            <v>(農業)</v>
          </cell>
          <cell r="R62" t="str">
            <v>北海道中標津農業高等学校</v>
          </cell>
        </row>
        <row r="63">
          <cell r="B63" t="str">
            <v>0000011183</v>
          </cell>
          <cell r="C63" t="str">
            <v>鳥取小学校</v>
          </cell>
          <cell r="D63" t="str">
            <v>5_132_トットリショウガッコウ</v>
          </cell>
          <cell r="E63" t="str">
            <v>084-0907</v>
          </cell>
          <cell r="F63" t="str">
            <v>1</v>
          </cell>
          <cell r="G63" t="str">
            <v>釧路市鳥取北</v>
          </cell>
          <cell r="H63" t="str">
            <v>3丁目13-24</v>
          </cell>
          <cell r="I63" t="str">
            <v>0154-51-3401</v>
          </cell>
          <cell r="L63" t="str">
            <v>日本バドミントン協会</v>
          </cell>
          <cell r="M63" t="str">
            <v>北海道バドミントン協会</v>
          </cell>
          <cell r="N63" t="str">
            <v>釧根地区協会</v>
          </cell>
          <cell r="O63" t="str">
            <v>1</v>
          </cell>
          <cell r="P63" t="str">
            <v>1</v>
          </cell>
          <cell r="Q63" t="str">
            <v>(鳥取小)</v>
          </cell>
          <cell r="R63" t="str">
            <v>釧路市立鳥取小学校</v>
          </cell>
        </row>
        <row r="64">
          <cell r="B64" t="str">
            <v>0000011184</v>
          </cell>
          <cell r="C64" t="str">
            <v>鳥取中</v>
          </cell>
          <cell r="D64" t="str">
            <v>4_332_トットリチュウ</v>
          </cell>
          <cell r="E64" t="str">
            <v>084-0903</v>
          </cell>
          <cell r="F64" t="str">
            <v>1</v>
          </cell>
          <cell r="G64" t="str">
            <v>釧路市昭和町</v>
          </cell>
          <cell r="H64" t="str">
            <v>２－５－５３</v>
          </cell>
          <cell r="I64" t="str">
            <v>0154-51-2491</v>
          </cell>
          <cell r="J64" t="str">
            <v>00109296</v>
          </cell>
          <cell r="K64" t="str">
            <v>00109296</v>
          </cell>
          <cell r="L64" t="str">
            <v>日本バドミントン協会</v>
          </cell>
          <cell r="M64" t="str">
            <v>北海道バドミントン協会</v>
          </cell>
          <cell r="N64" t="str">
            <v>釧根地区協会</v>
          </cell>
          <cell r="O64" t="str">
            <v>1</v>
          </cell>
          <cell r="P64" t="str">
            <v>61</v>
          </cell>
          <cell r="Q64" t="str">
            <v>(鳥取中)</v>
          </cell>
          <cell r="R64" t="str">
            <v>釧路市立鳥取中学校</v>
          </cell>
        </row>
        <row r="65">
          <cell r="B65" t="str">
            <v>0000011190</v>
          </cell>
          <cell r="C65" t="str">
            <v>弟子屈高校</v>
          </cell>
          <cell r="D65" t="str">
            <v>3_64_テシカガコウコウ</v>
          </cell>
          <cell r="E65" t="str">
            <v>088-3214</v>
          </cell>
          <cell r="F65" t="str">
            <v>1</v>
          </cell>
          <cell r="G65" t="str">
            <v>川上郡弟子屈町高栄</v>
          </cell>
          <cell r="H65" t="str">
            <v>３－３－２０</v>
          </cell>
          <cell r="I65" t="str">
            <v>01548-2-2237</v>
          </cell>
          <cell r="J65" t="str">
            <v>00109269</v>
          </cell>
          <cell r="K65" t="str">
            <v>00109269</v>
          </cell>
          <cell r="L65" t="str">
            <v>日本バドミントン協会</v>
          </cell>
          <cell r="M65" t="str">
            <v>北海道バドミントン協会</v>
          </cell>
          <cell r="N65" t="str">
            <v>釧根地区協会</v>
          </cell>
          <cell r="O65" t="str">
            <v>1</v>
          </cell>
          <cell r="P65" t="str">
            <v>17</v>
          </cell>
          <cell r="Q65" t="str">
            <v>(弟子屈)</v>
          </cell>
          <cell r="R65" t="str">
            <v>北海道弟子屈高等学校</v>
          </cell>
        </row>
        <row r="66">
          <cell r="B66" t="str">
            <v>0000011201</v>
          </cell>
          <cell r="C66" t="str">
            <v>塘路中</v>
          </cell>
          <cell r="D66" t="str">
            <v>4_315_トウロチュウ</v>
          </cell>
          <cell r="E66" t="str">
            <v>088-2261</v>
          </cell>
          <cell r="F66" t="str">
            <v>1</v>
          </cell>
          <cell r="G66" t="str">
            <v>川上郡標茶町塘路</v>
          </cell>
          <cell r="H66" t="str">
            <v>８－１</v>
          </cell>
          <cell r="I66" t="str">
            <v>015-487-2140</v>
          </cell>
          <cell r="J66" t="str">
            <v>00109281</v>
          </cell>
          <cell r="K66" t="str">
            <v>00109281</v>
          </cell>
          <cell r="L66" t="str">
            <v>日本バドミントン協会</v>
          </cell>
          <cell r="M66" t="str">
            <v>北海道バドミントン協会</v>
          </cell>
          <cell r="N66" t="str">
            <v>釧根地区協会</v>
          </cell>
          <cell r="O66" t="str">
            <v>1</v>
          </cell>
          <cell r="P66" t="str">
            <v>4</v>
          </cell>
          <cell r="Q66" t="str">
            <v>(塘路中)</v>
          </cell>
          <cell r="R66" t="str">
            <v>標茶町立塘路中学校</v>
          </cell>
        </row>
        <row r="67">
          <cell r="B67" t="str">
            <v>0000011271</v>
          </cell>
          <cell r="C67" t="str">
            <v>虹別中</v>
          </cell>
          <cell r="D67" t="str">
            <v>4_323_ニジベツチュウ</v>
          </cell>
          <cell r="E67" t="str">
            <v>088-2462</v>
          </cell>
          <cell r="F67" t="str">
            <v>1</v>
          </cell>
          <cell r="G67" t="str">
            <v>川上郡標茶町虹別原野67線</v>
          </cell>
          <cell r="H67" t="str">
            <v>103-4</v>
          </cell>
          <cell r="I67" t="str">
            <v>015-488-2345</v>
          </cell>
          <cell r="J67" t="str">
            <v>00108005</v>
          </cell>
          <cell r="K67" t="str">
            <v>00108005</v>
          </cell>
          <cell r="L67" t="str">
            <v>日本バドミントン協会</v>
          </cell>
          <cell r="M67" t="str">
            <v>北海道バドミントン協会</v>
          </cell>
          <cell r="N67" t="str">
            <v>釧根地区協会</v>
          </cell>
          <cell r="O67" t="str">
            <v>1</v>
          </cell>
          <cell r="P67" t="str">
            <v>9</v>
          </cell>
          <cell r="Q67" t="str">
            <v>(虹別中)</v>
          </cell>
          <cell r="R67" t="str">
            <v>標茶町立虹別中学校</v>
          </cell>
        </row>
        <row r="68">
          <cell r="B68" t="str">
            <v>0000011286</v>
          </cell>
          <cell r="C68" t="str">
            <v>柏陵中</v>
          </cell>
          <cell r="D68" t="str">
            <v>4_307_ハクリョウチュウ</v>
          </cell>
          <cell r="E68" t="str">
            <v>087-0026</v>
          </cell>
          <cell r="F68" t="str">
            <v>1</v>
          </cell>
          <cell r="G68" t="str">
            <v>根室市敷島町</v>
          </cell>
          <cell r="H68" t="str">
            <v>1-10</v>
          </cell>
          <cell r="I68" t="str">
            <v>0153-24-3265</v>
          </cell>
          <cell r="J68" t="str">
            <v>00109299</v>
          </cell>
          <cell r="K68" t="str">
            <v>00109299</v>
          </cell>
          <cell r="L68" t="str">
            <v>日本バドミントン協会</v>
          </cell>
          <cell r="M68" t="str">
            <v>北海道バドミントン協会</v>
          </cell>
          <cell r="N68" t="str">
            <v>釧根地区協会</v>
          </cell>
          <cell r="O68" t="str">
            <v>1</v>
          </cell>
          <cell r="P68" t="str">
            <v>22</v>
          </cell>
          <cell r="Q68" t="str">
            <v>(柏陵中)</v>
          </cell>
          <cell r="R68" t="str">
            <v>根室市立柏陵中学校</v>
          </cell>
        </row>
        <row r="69">
          <cell r="B69" t="str">
            <v>0000011288</v>
          </cell>
          <cell r="C69" t="str">
            <v>白糠高校</v>
          </cell>
          <cell r="D69" t="str">
            <v xml:space="preserve">3_67_シラヌカコウコウ  </v>
          </cell>
          <cell r="E69" t="str">
            <v>088-0323</v>
          </cell>
          <cell r="F69" t="str">
            <v>1</v>
          </cell>
          <cell r="G69" t="str">
            <v>白糠郡白糠町西四条北</v>
          </cell>
          <cell r="H69" t="str">
            <v>２－２－８</v>
          </cell>
          <cell r="I69" t="str">
            <v>01547-2-2193</v>
          </cell>
          <cell r="J69" t="str">
            <v>00107940</v>
          </cell>
          <cell r="K69" t="str">
            <v>00107940</v>
          </cell>
          <cell r="L69" t="str">
            <v>日本バドミントン協会</v>
          </cell>
          <cell r="M69" t="str">
            <v>北海道バドミントン協会</v>
          </cell>
          <cell r="N69" t="str">
            <v>釧根地区協会</v>
          </cell>
          <cell r="O69" t="str">
            <v>1</v>
          </cell>
          <cell r="P69" t="str">
            <v>14</v>
          </cell>
          <cell r="Q69" t="str">
            <v>(白糠)</v>
          </cell>
          <cell r="R69" t="str">
            <v>北海道白糠高等学校</v>
          </cell>
        </row>
        <row r="70">
          <cell r="B70" t="str">
            <v>0000011289</v>
          </cell>
          <cell r="C70" t="str">
            <v>白糠小学校</v>
          </cell>
          <cell r="D70" t="str">
            <v>5_107_シラヌカショウガッコウ</v>
          </cell>
          <cell r="E70" t="str">
            <v>088-0312</v>
          </cell>
          <cell r="F70" t="str">
            <v>1</v>
          </cell>
          <cell r="G70" t="str">
            <v>白糠郡白糠町西二条南</v>
          </cell>
          <cell r="H70" t="str">
            <v>3-1-1</v>
          </cell>
          <cell r="I70" t="str">
            <v>01547-2-2828</v>
          </cell>
          <cell r="J70" t="str">
            <v>00108034</v>
          </cell>
          <cell r="K70" t="str">
            <v>00108034</v>
          </cell>
          <cell r="L70" t="str">
            <v>日本バドミントン協会</v>
          </cell>
          <cell r="M70" t="str">
            <v>北海道バドミントン協会</v>
          </cell>
          <cell r="N70" t="str">
            <v>釧根地区協会</v>
          </cell>
          <cell r="O70" t="str">
            <v>1</v>
          </cell>
          <cell r="P70" t="str">
            <v>11</v>
          </cell>
          <cell r="Q70" t="str">
            <v>(白糠小)</v>
          </cell>
          <cell r="R70" t="str">
            <v>白糠町立白糠小学校</v>
          </cell>
        </row>
        <row r="71">
          <cell r="B71" t="str">
            <v>0000011290</v>
          </cell>
          <cell r="C71" t="str">
            <v>白糠中</v>
          </cell>
          <cell r="D71" t="str">
            <v>4_331_シラヌカチュウ</v>
          </cell>
          <cell r="E71" t="str">
            <v>088-0324</v>
          </cell>
          <cell r="F71" t="str">
            <v>1</v>
          </cell>
          <cell r="G71" t="str">
            <v>白糠郡白糠町西五条北</v>
          </cell>
          <cell r="H71" t="str">
            <v>2-1-2</v>
          </cell>
          <cell r="I71" t="str">
            <v>01547-2-2825</v>
          </cell>
          <cell r="J71" t="str">
            <v>00109294</v>
          </cell>
          <cell r="K71" t="str">
            <v>00109294</v>
          </cell>
          <cell r="L71" t="str">
            <v>日本バドミントン協会</v>
          </cell>
          <cell r="M71" t="str">
            <v>北海道バドミントン協会</v>
          </cell>
          <cell r="N71" t="str">
            <v>釧根地区協会</v>
          </cell>
          <cell r="O71" t="str">
            <v>1</v>
          </cell>
          <cell r="P71" t="str">
            <v>12</v>
          </cell>
          <cell r="Q71" t="str">
            <v>(白糠中)</v>
          </cell>
          <cell r="R71" t="str">
            <v>白糠町立白糠中学校</v>
          </cell>
        </row>
        <row r="72">
          <cell r="B72" t="str">
            <v>0000011333</v>
          </cell>
          <cell r="C72" t="str">
            <v>美原中</v>
          </cell>
          <cell r="D72" t="str">
            <v>4_351_ミハラチュウ</v>
          </cell>
          <cell r="E72" t="str">
            <v>085-0065</v>
          </cell>
          <cell r="F72" t="str">
            <v>1</v>
          </cell>
          <cell r="G72" t="str">
            <v>釧路市美原</v>
          </cell>
          <cell r="H72" t="str">
            <v>４－７－１</v>
          </cell>
          <cell r="I72" t="str">
            <v>0154-37-1171</v>
          </cell>
          <cell r="L72" t="str">
            <v>日本バドミントン協会</v>
          </cell>
          <cell r="M72" t="str">
            <v>北海道バドミントン協会</v>
          </cell>
          <cell r="N72" t="str">
            <v>釧根地区協会</v>
          </cell>
          <cell r="O72" t="str">
            <v>1</v>
          </cell>
          <cell r="P72" t="str">
            <v>1</v>
          </cell>
          <cell r="Q72" t="str">
            <v>(美原中)</v>
          </cell>
          <cell r="R72" t="str">
            <v>釧路市立美原中学校</v>
          </cell>
        </row>
        <row r="73">
          <cell r="B73" t="str">
            <v>0000011340</v>
          </cell>
          <cell r="C73" t="str">
            <v>標茶高校</v>
          </cell>
          <cell r="D73" t="str">
            <v>3_63_シベチャコウコウ</v>
          </cell>
          <cell r="E73" t="str">
            <v>088-2313</v>
          </cell>
          <cell r="F73" t="str">
            <v>1</v>
          </cell>
          <cell r="G73" t="str">
            <v>川上郡標茶町常盤</v>
          </cell>
          <cell r="H73" t="str">
            <v>１０－１</v>
          </cell>
          <cell r="I73" t="str">
            <v>01548-5-2001</v>
          </cell>
          <cell r="J73" t="str">
            <v>00107948</v>
          </cell>
          <cell r="K73" t="str">
            <v>00107948</v>
          </cell>
          <cell r="L73" t="str">
            <v>日本バドミントン協会</v>
          </cell>
          <cell r="M73" t="str">
            <v>北海道バドミントン協会</v>
          </cell>
          <cell r="N73" t="str">
            <v>釧根地区協会</v>
          </cell>
          <cell r="O73" t="str">
            <v>1</v>
          </cell>
          <cell r="P73" t="str">
            <v>23</v>
          </cell>
          <cell r="Q73" t="str">
            <v>(標茶)</v>
          </cell>
          <cell r="R73" t="str">
            <v>北海道標茶高等学校</v>
          </cell>
        </row>
        <row r="74">
          <cell r="B74" t="str">
            <v>0000011341</v>
          </cell>
          <cell r="C74" t="str">
            <v>標茶中</v>
          </cell>
          <cell r="D74" t="str">
            <v>4_324_シベチャチュウ</v>
          </cell>
          <cell r="E74" t="str">
            <v>088-2313</v>
          </cell>
          <cell r="F74" t="str">
            <v>1</v>
          </cell>
          <cell r="G74" t="str">
            <v>川上郡標茶町常盤</v>
          </cell>
          <cell r="H74" t="str">
            <v>9-1</v>
          </cell>
          <cell r="I74" t="str">
            <v>015-485-2047</v>
          </cell>
          <cell r="J74" t="str">
            <v>00108016</v>
          </cell>
          <cell r="K74" t="str">
            <v>00108016</v>
          </cell>
          <cell r="L74" t="str">
            <v>日本バドミントン協会</v>
          </cell>
          <cell r="M74" t="str">
            <v>北海道バドミントン協会</v>
          </cell>
          <cell r="N74" t="str">
            <v>釧根地区協会</v>
          </cell>
          <cell r="O74" t="str">
            <v>1</v>
          </cell>
          <cell r="P74" t="str">
            <v>29</v>
          </cell>
          <cell r="Q74" t="str">
            <v>(標茶中)</v>
          </cell>
          <cell r="R74" t="str">
            <v>標茶町立標茶中学校</v>
          </cell>
        </row>
        <row r="75">
          <cell r="B75" t="str">
            <v>0000011342</v>
          </cell>
          <cell r="C75" t="str">
            <v>標津高</v>
          </cell>
          <cell r="D75" t="str">
            <v xml:space="preserve">3_70_シベツコウ  </v>
          </cell>
          <cell r="E75" t="str">
            <v>086-1652</v>
          </cell>
          <cell r="F75" t="str">
            <v>1</v>
          </cell>
          <cell r="G75" t="str">
            <v>標津郡標津町南二条</v>
          </cell>
          <cell r="H75" t="str">
            <v>５－２－２</v>
          </cell>
          <cell r="I75" t="str">
            <v>01538-2-2015</v>
          </cell>
          <cell r="J75" t="str">
            <v>00108959</v>
          </cell>
          <cell r="K75" t="str">
            <v>00108959</v>
          </cell>
          <cell r="L75" t="str">
            <v>日本バドミントン協会</v>
          </cell>
          <cell r="M75" t="str">
            <v>北海道バドミントン協会</v>
          </cell>
          <cell r="N75" t="str">
            <v>釧根地区協会</v>
          </cell>
          <cell r="O75" t="str">
            <v>1</v>
          </cell>
          <cell r="P75" t="str">
            <v>23</v>
          </cell>
          <cell r="Q75" t="str">
            <v>(標津)</v>
          </cell>
          <cell r="R75" t="str">
            <v>北海道標津高等学校</v>
          </cell>
        </row>
        <row r="76">
          <cell r="B76" t="str">
            <v>0000011343</v>
          </cell>
          <cell r="C76" t="str">
            <v>浜中中</v>
          </cell>
          <cell r="D76" t="str">
            <v xml:space="preserve">4_346_ハマナカチュウ  </v>
          </cell>
          <cell r="E76" t="str">
            <v>088-1485</v>
          </cell>
          <cell r="F76" t="str">
            <v>1</v>
          </cell>
          <cell r="G76" t="str">
            <v>厚岸郡浜中町浜中桜西</v>
          </cell>
          <cell r="H76" t="str">
            <v>50番地</v>
          </cell>
          <cell r="I76" t="str">
            <v>0153-64-2120</v>
          </cell>
          <cell r="J76" t="str">
            <v>00109287</v>
          </cell>
          <cell r="K76" t="str">
            <v>00109287</v>
          </cell>
          <cell r="L76" t="str">
            <v>日本バドミントン協会</v>
          </cell>
          <cell r="M76" t="str">
            <v>北海道バドミントン協会</v>
          </cell>
          <cell r="N76" t="str">
            <v>釧根地区協会</v>
          </cell>
          <cell r="O76" t="str">
            <v>1</v>
          </cell>
          <cell r="P76" t="str">
            <v>11</v>
          </cell>
          <cell r="Q76" t="str">
            <v>(浜中中)</v>
          </cell>
          <cell r="R76" t="str">
            <v>浜中町立浜中中学校</v>
          </cell>
        </row>
        <row r="77">
          <cell r="B77" t="str">
            <v>0000011350</v>
          </cell>
          <cell r="C77" t="str">
            <v>富原小学校</v>
          </cell>
          <cell r="D77" t="str">
            <v>5_122_トミハラショウガッコウ</v>
          </cell>
          <cell r="E77" t="str">
            <v>088-0618</v>
          </cell>
          <cell r="F77" t="str">
            <v>1</v>
          </cell>
          <cell r="G77" t="str">
            <v>釧路郡釧路町富原</v>
          </cell>
          <cell r="H77" t="str">
            <v>２</v>
          </cell>
          <cell r="I77" t="str">
            <v>0154-36-3396</v>
          </cell>
          <cell r="J77" t="str">
            <v>00306315</v>
          </cell>
          <cell r="K77" t="str">
            <v>00306315</v>
          </cell>
          <cell r="L77" t="str">
            <v>日本バドミントン協会</v>
          </cell>
          <cell r="M77" t="str">
            <v>北海道バドミントン協会</v>
          </cell>
          <cell r="N77" t="str">
            <v>釧根地区協会</v>
          </cell>
          <cell r="O77" t="str">
            <v>1</v>
          </cell>
          <cell r="P77" t="str">
            <v>5</v>
          </cell>
          <cell r="Q77" t="str">
            <v>(富原小)</v>
          </cell>
          <cell r="R77" t="str">
            <v>釧路町立富原小学校</v>
          </cell>
        </row>
        <row r="78">
          <cell r="B78" t="str">
            <v>0000011351</v>
          </cell>
          <cell r="C78" t="str">
            <v>富原中</v>
          </cell>
          <cell r="D78" t="str">
            <v>4_302_トミハラチュウ</v>
          </cell>
          <cell r="E78" t="str">
            <v>088-0618</v>
          </cell>
          <cell r="F78" t="str">
            <v>1</v>
          </cell>
          <cell r="G78" t="str">
            <v>釧路郡釧路町富原</v>
          </cell>
          <cell r="H78" t="str">
            <v>２</v>
          </cell>
          <cell r="I78" t="str">
            <v>0154-36-1515</v>
          </cell>
          <cell r="J78" t="str">
            <v>00107984</v>
          </cell>
          <cell r="K78" t="str">
            <v>00107984</v>
          </cell>
          <cell r="L78" t="str">
            <v>日本バドミントン協会</v>
          </cell>
          <cell r="M78" t="str">
            <v>北海道バドミントン協会</v>
          </cell>
          <cell r="N78" t="str">
            <v>釧根地区協会</v>
          </cell>
          <cell r="O78" t="str">
            <v>1</v>
          </cell>
          <cell r="P78" t="str">
            <v>9</v>
          </cell>
          <cell r="Q78" t="str">
            <v>(富原中)</v>
          </cell>
          <cell r="R78" t="str">
            <v>釧路町立富原中学校</v>
          </cell>
        </row>
        <row r="79">
          <cell r="B79" t="str">
            <v>0000011357</v>
          </cell>
          <cell r="C79" t="str">
            <v>附属釧路中</v>
          </cell>
          <cell r="D79" t="str">
            <v xml:space="preserve">4_342_フゾククシロチュウ  </v>
          </cell>
          <cell r="E79" t="str">
            <v>085-0805</v>
          </cell>
          <cell r="F79" t="str">
            <v>1</v>
          </cell>
          <cell r="G79" t="str">
            <v>釧路市桜ケ岡</v>
          </cell>
          <cell r="H79" t="str">
            <v>7丁目12番2号</v>
          </cell>
          <cell r="I79" t="str">
            <v>0154-91-6857</v>
          </cell>
          <cell r="J79" t="str">
            <v>00219576</v>
          </cell>
          <cell r="K79" t="str">
            <v>00219576</v>
          </cell>
          <cell r="L79" t="str">
            <v>日本バドミントン協会</v>
          </cell>
          <cell r="M79" t="str">
            <v>北海道バドミントン協会</v>
          </cell>
          <cell r="N79" t="str">
            <v>釧根地区協会</v>
          </cell>
          <cell r="O79" t="str">
            <v>1</v>
          </cell>
          <cell r="P79" t="str">
            <v>10</v>
          </cell>
          <cell r="Q79" t="str">
            <v>(附属釧路中)</v>
          </cell>
          <cell r="R79" t="str">
            <v>北海道教育大学附属釧路中学校</v>
          </cell>
        </row>
        <row r="80">
          <cell r="B80" t="str">
            <v>0000011358</v>
          </cell>
          <cell r="C80" t="str">
            <v>武修館高校</v>
          </cell>
          <cell r="D80" t="str">
            <v>3_59_ブシュウカンコウコウ</v>
          </cell>
          <cell r="E80" t="str">
            <v>085-0806</v>
          </cell>
          <cell r="F80" t="str">
            <v>1</v>
          </cell>
          <cell r="G80" t="str">
            <v>釧路市武佐</v>
          </cell>
          <cell r="H80" t="str">
            <v>５－９－１</v>
          </cell>
          <cell r="I80" t="str">
            <v>0154-47-3211</v>
          </cell>
          <cell r="J80" t="str">
            <v>00107955</v>
          </cell>
          <cell r="K80" t="str">
            <v>00107955</v>
          </cell>
          <cell r="L80" t="str">
            <v>日本バドミントン協会</v>
          </cell>
          <cell r="M80" t="str">
            <v>北海道バドミントン協会</v>
          </cell>
          <cell r="N80" t="str">
            <v>釧根地区協会</v>
          </cell>
          <cell r="O80" t="str">
            <v>1</v>
          </cell>
          <cell r="P80" t="str">
            <v>34</v>
          </cell>
          <cell r="Q80" t="str">
            <v>(武修館)</v>
          </cell>
          <cell r="R80" t="str">
            <v>武修館高等学校</v>
          </cell>
        </row>
        <row r="81">
          <cell r="B81" t="str">
            <v>0000011359</v>
          </cell>
          <cell r="C81" t="str">
            <v>武修館中</v>
          </cell>
          <cell r="D81" t="str">
            <v xml:space="preserve">4_355_ブシュウカンチュウ  </v>
          </cell>
          <cell r="E81" t="str">
            <v>085-0806</v>
          </cell>
          <cell r="F81" t="str">
            <v>1</v>
          </cell>
          <cell r="G81" t="str">
            <v>釧路市武佐</v>
          </cell>
          <cell r="H81" t="str">
            <v>5-9-1</v>
          </cell>
          <cell r="I81" t="str">
            <v>0154-47-3220</v>
          </cell>
          <cell r="J81" t="str">
            <v>00108028</v>
          </cell>
          <cell r="K81" t="str">
            <v>00108028</v>
          </cell>
          <cell r="L81" t="str">
            <v>日本バドミントン協会</v>
          </cell>
          <cell r="M81" t="str">
            <v>北海道バドミントン協会</v>
          </cell>
          <cell r="N81" t="str">
            <v>釧根地区協会</v>
          </cell>
          <cell r="O81" t="str">
            <v>1</v>
          </cell>
          <cell r="P81" t="str">
            <v>14</v>
          </cell>
          <cell r="Q81" t="str">
            <v>(武修館中)</v>
          </cell>
          <cell r="R81" t="str">
            <v>武修館中学校</v>
          </cell>
        </row>
        <row r="82">
          <cell r="B82" t="str">
            <v>0000011382</v>
          </cell>
          <cell r="C82" t="str">
            <v>別海シャトルクラブ</v>
          </cell>
          <cell r="D82" t="str">
            <v>1_216_ベツカイシャトルクラブ</v>
          </cell>
          <cell r="E82" t="str">
            <v>086-0215</v>
          </cell>
          <cell r="F82" t="str">
            <v>1</v>
          </cell>
          <cell r="G82" t="str">
            <v>野付郡別海町別海川上町</v>
          </cell>
          <cell r="J82" t="str">
            <v>00109324</v>
          </cell>
          <cell r="K82" t="str">
            <v>00109324</v>
          </cell>
          <cell r="L82" t="str">
            <v>日本バドミントン協会</v>
          </cell>
          <cell r="M82" t="str">
            <v>北海道バドミントン協会</v>
          </cell>
          <cell r="N82" t="str">
            <v>釧根地区協会</v>
          </cell>
          <cell r="O82" t="str">
            <v>0</v>
          </cell>
          <cell r="P82" t="str">
            <v>2</v>
          </cell>
          <cell r="Q82" t="str">
            <v>(別海シャトルクラブ)</v>
          </cell>
          <cell r="R82" t="str">
            <v>別海シャトルクラブ</v>
          </cell>
        </row>
        <row r="83">
          <cell r="B83" t="str">
            <v>0000011383</v>
          </cell>
          <cell r="C83" t="str">
            <v>別保中</v>
          </cell>
          <cell r="D83" t="str">
            <v>4_311_ベッポチュウ</v>
          </cell>
          <cell r="E83" t="str">
            <v>088-0603</v>
          </cell>
          <cell r="F83" t="str">
            <v>1</v>
          </cell>
          <cell r="G83" t="str">
            <v>釧路郡釧路町別保南</v>
          </cell>
          <cell r="H83" t="str">
            <v>２－４４－１</v>
          </cell>
          <cell r="I83" t="str">
            <v>0154-62-2019</v>
          </cell>
          <cell r="J83" t="str">
            <v>00108001</v>
          </cell>
          <cell r="K83" t="str">
            <v>00108001</v>
          </cell>
          <cell r="L83" t="str">
            <v>日本バドミントン協会</v>
          </cell>
          <cell r="M83" t="str">
            <v>北海道バドミントン協会</v>
          </cell>
          <cell r="N83" t="str">
            <v>釧根地区協会</v>
          </cell>
          <cell r="O83" t="str">
            <v>1</v>
          </cell>
          <cell r="P83" t="str">
            <v>32</v>
          </cell>
          <cell r="Q83" t="str">
            <v>(別保中)</v>
          </cell>
          <cell r="R83" t="str">
            <v>釧路町立別保中学校</v>
          </cell>
        </row>
        <row r="84">
          <cell r="B84" t="str">
            <v>0000011414</v>
          </cell>
          <cell r="C84" t="str">
            <v>北海道別海高等学校</v>
          </cell>
          <cell r="D84" t="str">
            <v xml:space="preserve">3_65_ホッカイドウベツカイコウトウガッコウ  </v>
          </cell>
          <cell r="E84" t="str">
            <v>086-0214</v>
          </cell>
          <cell r="F84" t="str">
            <v>1</v>
          </cell>
          <cell r="G84" t="str">
            <v>野付郡別海町別海緑町</v>
          </cell>
          <cell r="H84" t="str">
            <v>７０－１</v>
          </cell>
          <cell r="I84" t="str">
            <v>0153-75-3349</v>
          </cell>
          <cell r="J84" t="str">
            <v>00107972</v>
          </cell>
          <cell r="K84" t="str">
            <v>00107972</v>
          </cell>
          <cell r="L84" t="str">
            <v>日本バドミントン協会</v>
          </cell>
          <cell r="M84" t="str">
            <v>北海道バドミントン協会</v>
          </cell>
          <cell r="N84" t="str">
            <v>釧根地区協会</v>
          </cell>
          <cell r="O84" t="str">
            <v>1</v>
          </cell>
          <cell r="P84" t="str">
            <v>16</v>
          </cell>
          <cell r="Q84" t="str">
            <v>(別海)</v>
          </cell>
          <cell r="R84" t="str">
            <v>北海道別海高等学校</v>
          </cell>
        </row>
        <row r="85">
          <cell r="B85" t="str">
            <v>0000011442</v>
          </cell>
          <cell r="C85" t="str">
            <v>北斗小学校</v>
          </cell>
          <cell r="D85" t="str">
            <v>5_106_ホクトショウガッコウ</v>
          </cell>
          <cell r="E85" t="str">
            <v>087-0043</v>
          </cell>
          <cell r="F85" t="str">
            <v>1</v>
          </cell>
          <cell r="G85" t="str">
            <v>根室市北斗町</v>
          </cell>
          <cell r="H85" t="str">
            <v>３－５</v>
          </cell>
          <cell r="I85" t="str">
            <v>0153-24-2171</v>
          </cell>
          <cell r="J85" t="str">
            <v>00108036</v>
          </cell>
          <cell r="K85" t="str">
            <v>00108036</v>
          </cell>
          <cell r="L85" t="str">
            <v>日本バドミントン協会</v>
          </cell>
          <cell r="M85" t="str">
            <v>北海道バドミントン協会</v>
          </cell>
          <cell r="N85" t="str">
            <v>釧根地区協会</v>
          </cell>
          <cell r="O85" t="str">
            <v>1</v>
          </cell>
          <cell r="P85" t="str">
            <v>19</v>
          </cell>
          <cell r="Q85" t="str">
            <v>(北斗小)</v>
          </cell>
          <cell r="R85" t="str">
            <v>根室市立北斗小学校</v>
          </cell>
        </row>
        <row r="86">
          <cell r="B86" t="str">
            <v>0000011463</v>
          </cell>
          <cell r="C86" t="str">
            <v>幌呂中</v>
          </cell>
          <cell r="D86" t="str">
            <v>4_340_ホロロチュウ</v>
          </cell>
          <cell r="E86" t="str">
            <v>085-1142</v>
          </cell>
          <cell r="F86" t="str">
            <v>1</v>
          </cell>
          <cell r="G86" t="str">
            <v>阿寒郡鶴居村幌呂東</v>
          </cell>
          <cell r="H86" t="str">
            <v>2丁目21</v>
          </cell>
          <cell r="I86" t="str">
            <v>0154-65-2013</v>
          </cell>
          <cell r="J86" t="str">
            <v>00108002</v>
          </cell>
          <cell r="K86" t="str">
            <v>00108002</v>
          </cell>
          <cell r="L86" t="str">
            <v>日本バドミントン協会</v>
          </cell>
          <cell r="M86" t="str">
            <v>北海道バドミントン協会</v>
          </cell>
          <cell r="N86" t="str">
            <v>釧根地区協会</v>
          </cell>
          <cell r="O86" t="str">
            <v>1</v>
          </cell>
          <cell r="P86" t="str">
            <v>15</v>
          </cell>
          <cell r="Q86" t="str">
            <v>(幌呂中)</v>
          </cell>
          <cell r="R86" t="str">
            <v>鶴居村立幌呂中学校</v>
          </cell>
        </row>
        <row r="87">
          <cell r="B87" t="str">
            <v>0000011476</v>
          </cell>
          <cell r="C87" t="str">
            <v>霧多布高</v>
          </cell>
          <cell r="D87" t="str">
            <v>3_62_キリタップコウ</v>
          </cell>
          <cell r="E87" t="str">
            <v>088-1527</v>
          </cell>
          <cell r="F87" t="str">
            <v>1</v>
          </cell>
          <cell r="G87" t="str">
            <v>厚岸郡浜中町新川東</v>
          </cell>
          <cell r="H87" t="str">
            <v>２－４１</v>
          </cell>
          <cell r="I87" t="str">
            <v>0153-62-2688</v>
          </cell>
          <cell r="J87" t="str">
            <v>00107951</v>
          </cell>
          <cell r="K87" t="str">
            <v>00107951</v>
          </cell>
          <cell r="L87" t="str">
            <v>日本バドミントン協会</v>
          </cell>
          <cell r="M87" t="str">
            <v>北海道バドミントン協会</v>
          </cell>
          <cell r="N87" t="str">
            <v>釧根地区協会</v>
          </cell>
          <cell r="O87" t="str">
            <v>1</v>
          </cell>
          <cell r="P87" t="str">
            <v>10</v>
          </cell>
          <cell r="Q87" t="str">
            <v>(霧多布)</v>
          </cell>
          <cell r="R87" t="str">
            <v>北海道霧多布高等学校</v>
          </cell>
        </row>
        <row r="88">
          <cell r="B88" t="str">
            <v>0000011477</v>
          </cell>
          <cell r="C88" t="str">
            <v>霧多布中</v>
          </cell>
          <cell r="D88" t="str">
            <v>4_321_キリタップチュウ</v>
          </cell>
          <cell r="E88" t="str">
            <v>088-1525</v>
          </cell>
          <cell r="F88" t="str">
            <v>1</v>
          </cell>
          <cell r="G88" t="str">
            <v>厚岸郡浜中町暮帰別西</v>
          </cell>
          <cell r="H88" t="str">
            <v>１－１６０</v>
          </cell>
          <cell r="I88" t="str">
            <v>0153-62-3241</v>
          </cell>
          <cell r="J88" t="str">
            <v>00108017</v>
          </cell>
          <cell r="K88" t="str">
            <v>00108017</v>
          </cell>
          <cell r="L88" t="str">
            <v>日本バドミントン協会</v>
          </cell>
          <cell r="M88" t="str">
            <v>北海道バドミントン協会</v>
          </cell>
          <cell r="N88" t="str">
            <v>釧根地区協会</v>
          </cell>
          <cell r="O88" t="str">
            <v>1</v>
          </cell>
          <cell r="P88" t="str">
            <v>31</v>
          </cell>
          <cell r="Q88" t="str">
            <v>(霧多布中)</v>
          </cell>
          <cell r="R88" t="str">
            <v>浜中町立霧多布中学校</v>
          </cell>
        </row>
        <row r="89">
          <cell r="B89" t="str">
            <v>0000011511</v>
          </cell>
          <cell r="C89" t="str">
            <v>羅臼高</v>
          </cell>
          <cell r="D89" t="str">
            <v>3_71_ラウスコウ</v>
          </cell>
          <cell r="E89" t="str">
            <v>086-1834</v>
          </cell>
          <cell r="F89" t="str">
            <v>1</v>
          </cell>
          <cell r="G89" t="str">
            <v>目梨郡羅臼町礼文町</v>
          </cell>
          <cell r="H89" t="str">
            <v>９－３</v>
          </cell>
          <cell r="I89" t="str">
            <v>01538-7-2481</v>
          </cell>
          <cell r="J89" t="str">
            <v>00107946</v>
          </cell>
          <cell r="K89" t="str">
            <v>00107946</v>
          </cell>
          <cell r="L89" t="str">
            <v>日本バドミントン協会</v>
          </cell>
          <cell r="M89" t="str">
            <v>北海道バドミントン協会</v>
          </cell>
          <cell r="N89" t="str">
            <v>釧根地区協会</v>
          </cell>
          <cell r="O89" t="str">
            <v>1</v>
          </cell>
          <cell r="P89" t="str">
            <v>18</v>
          </cell>
          <cell r="Q89" t="str">
            <v>(羅臼)</v>
          </cell>
          <cell r="R89" t="str">
            <v>北海道羅臼高等学校</v>
          </cell>
        </row>
        <row r="90">
          <cell r="B90" t="str">
            <v>0000011512</v>
          </cell>
          <cell r="C90" t="str">
            <v>落石小学校</v>
          </cell>
          <cell r="D90" t="str">
            <v>5_115_オチイシショウガッコウ</v>
          </cell>
          <cell r="E90" t="str">
            <v>088-1782</v>
          </cell>
          <cell r="F90" t="str">
            <v>1</v>
          </cell>
          <cell r="G90" t="str">
            <v>根室市落石東</v>
          </cell>
          <cell r="H90" t="str">
            <v>１３５</v>
          </cell>
          <cell r="I90" t="str">
            <v>0153-27-2040</v>
          </cell>
          <cell r="J90" t="str">
            <v>00306195</v>
          </cell>
          <cell r="K90" t="str">
            <v>00306195</v>
          </cell>
          <cell r="L90" t="str">
            <v>日本バドミントン協会</v>
          </cell>
          <cell r="M90" t="str">
            <v>北海道バドミントン協会</v>
          </cell>
          <cell r="N90" t="str">
            <v>釧根地区協会</v>
          </cell>
          <cell r="O90" t="str">
            <v>1</v>
          </cell>
          <cell r="P90" t="str">
            <v>21</v>
          </cell>
          <cell r="Q90" t="str">
            <v>(落石小)</v>
          </cell>
          <cell r="R90" t="str">
            <v>根室市立落石小学校</v>
          </cell>
        </row>
        <row r="91">
          <cell r="B91" t="str">
            <v>0000011513</v>
          </cell>
          <cell r="C91" t="str">
            <v>落石中</v>
          </cell>
          <cell r="D91" t="str">
            <v>4_317_オチイシチュウ</v>
          </cell>
          <cell r="E91" t="str">
            <v>088-1782</v>
          </cell>
          <cell r="F91" t="str">
            <v>1</v>
          </cell>
          <cell r="G91" t="str">
            <v>根室市落石東</v>
          </cell>
          <cell r="H91" t="str">
            <v>１８０</v>
          </cell>
          <cell r="I91" t="str">
            <v>0153-27-2134</v>
          </cell>
          <cell r="J91" t="str">
            <v>00210680</v>
          </cell>
          <cell r="K91" t="str">
            <v>00210680</v>
          </cell>
          <cell r="L91" t="str">
            <v>日本バドミントン協会</v>
          </cell>
          <cell r="M91" t="str">
            <v>北海道バドミントン協会</v>
          </cell>
          <cell r="N91" t="str">
            <v>釧根地区協会</v>
          </cell>
          <cell r="O91" t="str">
            <v>1</v>
          </cell>
          <cell r="P91" t="str">
            <v>16</v>
          </cell>
          <cell r="Q91" t="str">
            <v>(落石中)</v>
          </cell>
          <cell r="R91" t="str">
            <v>根室市立落石中学校</v>
          </cell>
        </row>
        <row r="92">
          <cell r="B92" t="str">
            <v>0000016542</v>
          </cell>
          <cell r="C92" t="str">
            <v>釧路工業高校定時制</v>
          </cell>
          <cell r="D92" t="str">
            <v>3_58_クシロコウギョウコウコウテイジセイ</v>
          </cell>
          <cell r="E92" t="str">
            <v>085-0821</v>
          </cell>
          <cell r="F92" t="str">
            <v>1</v>
          </cell>
          <cell r="G92" t="str">
            <v>釧路市鶴ケ岱</v>
          </cell>
          <cell r="H92" t="str">
            <v>３－５－１</v>
          </cell>
          <cell r="I92" t="str">
            <v>0154-41-1285</v>
          </cell>
          <cell r="J92" t="str">
            <v>00198153</v>
          </cell>
          <cell r="K92" t="str">
            <v>00198153</v>
          </cell>
          <cell r="L92" t="str">
            <v>日本バドミントン協会</v>
          </cell>
          <cell r="M92" t="str">
            <v>北海道バドミントン協会</v>
          </cell>
          <cell r="N92" t="str">
            <v>釧根地区協会</v>
          </cell>
          <cell r="O92" t="str">
            <v>0</v>
          </cell>
          <cell r="P92" t="str">
            <v>3</v>
          </cell>
          <cell r="Q92" t="str">
            <v>(工業定時)</v>
          </cell>
          <cell r="R92" t="str">
            <v>北海道釧路工業高等学校</v>
          </cell>
        </row>
        <row r="93">
          <cell r="B93" t="str">
            <v>0000017081</v>
          </cell>
          <cell r="C93" t="str">
            <v>川湯中</v>
          </cell>
          <cell r="D93" t="str">
            <v>4_320_カワユチュウ</v>
          </cell>
          <cell r="E93" t="str">
            <v>088-3465</v>
          </cell>
          <cell r="F93" t="str">
            <v>1</v>
          </cell>
          <cell r="G93" t="str">
            <v>川上郡弟子屈町川湯温泉</v>
          </cell>
          <cell r="H93" t="str">
            <v>７－３－１１</v>
          </cell>
          <cell r="I93" t="str">
            <v>015-483-2337</v>
          </cell>
          <cell r="J93" t="str">
            <v>00211818</v>
          </cell>
          <cell r="K93" t="str">
            <v>00211818</v>
          </cell>
          <cell r="L93" t="str">
            <v>日本バドミントン協会</v>
          </cell>
          <cell r="M93" t="str">
            <v>北海道バドミントン協会</v>
          </cell>
          <cell r="N93" t="str">
            <v>釧根地区協会</v>
          </cell>
          <cell r="O93" t="str">
            <v>1</v>
          </cell>
          <cell r="P93" t="str">
            <v>11</v>
          </cell>
          <cell r="Q93" t="str">
            <v>(川湯中)</v>
          </cell>
          <cell r="R93" t="str">
            <v>弟子屈町立川湯中学校</v>
          </cell>
        </row>
        <row r="94">
          <cell r="B94" t="str">
            <v>0000017429</v>
          </cell>
          <cell r="C94" t="str">
            <v>ＢＣＮ</v>
          </cell>
          <cell r="D94" t="str">
            <v>1_276_ビーシーエヌ</v>
          </cell>
          <cell r="E94" t="str">
            <v>085-0057</v>
          </cell>
          <cell r="F94" t="str">
            <v>1</v>
          </cell>
          <cell r="G94" t="str">
            <v>釧路市愛国西</v>
          </cell>
          <cell r="H94" t="str">
            <v>３－３４－１８</v>
          </cell>
          <cell r="J94" t="str">
            <v>00229879</v>
          </cell>
          <cell r="K94" t="str">
            <v>00229879</v>
          </cell>
          <cell r="L94" t="str">
            <v>日本バドミントン協会</v>
          </cell>
          <cell r="M94" t="str">
            <v>北海道バドミントン協会</v>
          </cell>
          <cell r="N94" t="str">
            <v>釧根地区協会</v>
          </cell>
          <cell r="O94" t="str">
            <v>0</v>
          </cell>
          <cell r="P94" t="str">
            <v>2</v>
          </cell>
          <cell r="Q94" t="str">
            <v>(ＢＣＮ)</v>
          </cell>
          <cell r="R94" t="str">
            <v>ＢＣＮ</v>
          </cell>
        </row>
        <row r="95">
          <cell r="B95" t="str">
            <v>0000017430</v>
          </cell>
          <cell r="C95" t="str">
            <v>ＫＢＣ</v>
          </cell>
          <cell r="D95" t="str">
            <v>1_234_ケービーシー</v>
          </cell>
          <cell r="E95" t="str">
            <v>085-0805</v>
          </cell>
          <cell r="F95" t="str">
            <v>1</v>
          </cell>
          <cell r="G95" t="str">
            <v>釧路市桜ケ岡</v>
          </cell>
          <cell r="H95" t="str">
            <v>7-10-4</v>
          </cell>
          <cell r="J95" t="str">
            <v>00230079</v>
          </cell>
          <cell r="K95" t="str">
            <v>00230079</v>
          </cell>
          <cell r="L95" t="str">
            <v>日本バドミントン協会</v>
          </cell>
          <cell r="M95" t="str">
            <v>北海道バドミントン協会</v>
          </cell>
          <cell r="N95" t="str">
            <v>釧根地区協会</v>
          </cell>
          <cell r="O95" t="str">
            <v>0</v>
          </cell>
          <cell r="P95" t="str">
            <v>1</v>
          </cell>
          <cell r="Q95" t="str">
            <v>(ＫＢＣ)</v>
          </cell>
          <cell r="R95" t="str">
            <v>ＫＢＣ</v>
          </cell>
        </row>
        <row r="96">
          <cell r="B96" t="str">
            <v>0000017431</v>
          </cell>
          <cell r="C96" t="str">
            <v>ＭＢＣ</v>
          </cell>
          <cell r="D96" t="str">
            <v>1_215_エムビーシー</v>
          </cell>
          <cell r="E96" t="str">
            <v>085-0805</v>
          </cell>
          <cell r="F96" t="str">
            <v>1</v>
          </cell>
          <cell r="G96" t="str">
            <v>釧路市桜ケ岡</v>
          </cell>
          <cell r="H96" t="str">
            <v>７－２２－２０</v>
          </cell>
          <cell r="J96" t="str">
            <v>00229866</v>
          </cell>
          <cell r="K96" t="str">
            <v>00229866</v>
          </cell>
          <cell r="L96" t="str">
            <v>日本バドミントン協会</v>
          </cell>
          <cell r="M96" t="str">
            <v>北海道バドミントン協会</v>
          </cell>
          <cell r="N96" t="str">
            <v>釧根地区協会</v>
          </cell>
          <cell r="O96" t="str">
            <v>0</v>
          </cell>
          <cell r="P96" t="str">
            <v>3</v>
          </cell>
          <cell r="Q96" t="str">
            <v>(ＭＢＣ)</v>
          </cell>
          <cell r="R96" t="str">
            <v>ＭＢＣ</v>
          </cell>
        </row>
        <row r="97">
          <cell r="B97" t="str">
            <v>0000017432</v>
          </cell>
          <cell r="C97" t="str">
            <v>ＮＥＴＩＮ</v>
          </cell>
          <cell r="D97" t="str">
            <v>1_238_ネットイン</v>
          </cell>
          <cell r="E97" t="str">
            <v>085-0813</v>
          </cell>
          <cell r="F97" t="str">
            <v>1</v>
          </cell>
          <cell r="G97" t="str">
            <v>釧路市春採</v>
          </cell>
          <cell r="H97" t="str">
            <v>4-10-10</v>
          </cell>
          <cell r="J97" t="str">
            <v>00230086</v>
          </cell>
          <cell r="K97" t="str">
            <v>00230086</v>
          </cell>
          <cell r="L97" t="str">
            <v>日本バドミントン協会</v>
          </cell>
          <cell r="M97" t="str">
            <v>北海道バドミントン協会</v>
          </cell>
          <cell r="N97" t="str">
            <v>釧根地区協会</v>
          </cell>
          <cell r="O97" t="str">
            <v>0</v>
          </cell>
          <cell r="P97" t="str">
            <v>1</v>
          </cell>
          <cell r="Q97" t="str">
            <v>(ＮＥＴＩＮ)</v>
          </cell>
          <cell r="R97" t="str">
            <v>ＮＥＴＩＮ</v>
          </cell>
        </row>
        <row r="98">
          <cell r="B98" t="str">
            <v>0000017433</v>
          </cell>
          <cell r="C98" t="str">
            <v>ＳＰＥＥＤ</v>
          </cell>
          <cell r="D98" t="str">
            <v>1_246_スピード</v>
          </cell>
          <cell r="E98" t="str">
            <v>085-0814</v>
          </cell>
          <cell r="F98" t="str">
            <v>1</v>
          </cell>
          <cell r="G98" t="str">
            <v>釧路市緑ケ岡</v>
          </cell>
          <cell r="H98" t="str">
            <v>６－２５－１３</v>
          </cell>
          <cell r="I98" t="str">
            <v>090-8908-5654</v>
          </cell>
          <cell r="J98" t="str">
            <v>00229867</v>
          </cell>
          <cell r="K98" t="str">
            <v>00229867</v>
          </cell>
          <cell r="L98" t="str">
            <v>日本バドミントン協会</v>
          </cell>
          <cell r="M98" t="str">
            <v>北海道バドミントン協会</v>
          </cell>
          <cell r="N98" t="str">
            <v>釧根地区協会</v>
          </cell>
          <cell r="O98" t="str">
            <v>0</v>
          </cell>
          <cell r="P98" t="str">
            <v>6</v>
          </cell>
          <cell r="Q98" t="str">
            <v>(ＳＰＥＥＤ)</v>
          </cell>
          <cell r="R98" t="str">
            <v>ＳＰＥＥＤ</v>
          </cell>
        </row>
        <row r="99">
          <cell r="B99" t="str">
            <v>0000017434</v>
          </cell>
          <cell r="C99" t="str">
            <v>楽羽</v>
          </cell>
          <cell r="D99" t="str">
            <v>1_269_ラクバネ</v>
          </cell>
          <cell r="E99" t="str">
            <v>088-0343</v>
          </cell>
          <cell r="F99" t="str">
            <v>1</v>
          </cell>
          <cell r="G99" t="str">
            <v>白糠郡白糠町南大曲</v>
          </cell>
          <cell r="J99" t="str">
            <v>00229873</v>
          </cell>
          <cell r="K99" t="str">
            <v>00229873</v>
          </cell>
          <cell r="L99" t="str">
            <v>日本バドミントン協会</v>
          </cell>
          <cell r="M99" t="str">
            <v>北海道バドミントン協会</v>
          </cell>
          <cell r="N99" t="str">
            <v>釧根地区協会</v>
          </cell>
          <cell r="O99" t="str">
            <v>0</v>
          </cell>
          <cell r="P99" t="str">
            <v>7</v>
          </cell>
          <cell r="Q99" t="str">
            <v>(楽羽)</v>
          </cell>
          <cell r="R99" t="str">
            <v>楽羽</v>
          </cell>
        </row>
        <row r="100">
          <cell r="B100" t="str">
            <v>0000017435</v>
          </cell>
          <cell r="C100" t="str">
            <v>釧教大羽球部</v>
          </cell>
          <cell r="D100" t="str">
            <v>2_208_センキョウダイハネキュウブ</v>
          </cell>
          <cell r="E100" t="str">
            <v>085-0826</v>
          </cell>
          <cell r="F100" t="str">
            <v>1</v>
          </cell>
          <cell r="G100" t="str">
            <v>釧路市城山</v>
          </cell>
          <cell r="H100" t="str">
            <v>１－１５－５５</v>
          </cell>
          <cell r="I100" t="str">
            <v>0154-44-3214</v>
          </cell>
          <cell r="J100" t="str">
            <v>00228740</v>
          </cell>
          <cell r="K100" t="str">
            <v>00228740</v>
          </cell>
          <cell r="L100" t="str">
            <v>日本バドミントン協会</v>
          </cell>
          <cell r="M100" t="str">
            <v>北海道バドミントン協会</v>
          </cell>
          <cell r="N100" t="str">
            <v>釧根地区協会</v>
          </cell>
          <cell r="O100" t="str">
            <v>0</v>
          </cell>
          <cell r="P100" t="str">
            <v>20</v>
          </cell>
          <cell r="Q100" t="str">
            <v>(釧教大)</v>
          </cell>
          <cell r="R100" t="str">
            <v>北海道教育大学釧路校</v>
          </cell>
        </row>
        <row r="101">
          <cell r="B101" t="str">
            <v>0000017436</v>
          </cell>
          <cell r="C101" t="str">
            <v>釧路ブラックファルコンズ</v>
          </cell>
          <cell r="D101" t="str">
            <v>1_261_クシロブラックファルコンズ</v>
          </cell>
          <cell r="E101" t="str">
            <v>084-0907</v>
          </cell>
          <cell r="F101" t="str">
            <v>1</v>
          </cell>
          <cell r="G101" t="str">
            <v>釧路市鳥取北</v>
          </cell>
          <cell r="H101" t="str">
            <v>4-24</v>
          </cell>
          <cell r="J101" t="str">
            <v>00230081</v>
          </cell>
          <cell r="K101" t="str">
            <v>00230081</v>
          </cell>
          <cell r="L101" t="str">
            <v>日本バドミントン協会</v>
          </cell>
          <cell r="M101" t="str">
            <v>北海道バドミントン協会</v>
          </cell>
          <cell r="N101" t="str">
            <v>釧根地区協会</v>
          </cell>
          <cell r="O101" t="str">
            <v>0</v>
          </cell>
          <cell r="P101" t="str">
            <v>8</v>
          </cell>
          <cell r="Q101" t="str">
            <v>(ブラックファルコンズ)</v>
          </cell>
          <cell r="R101" t="str">
            <v>釧路ブラックファルコンズ</v>
          </cell>
        </row>
        <row r="102">
          <cell r="B102" t="str">
            <v>0000017437</v>
          </cell>
          <cell r="C102" t="str">
            <v>釧路公立大学</v>
          </cell>
          <cell r="D102" t="str">
            <v>2_211_クシロコウリツダイガク</v>
          </cell>
          <cell r="E102" t="str">
            <v>085-0061</v>
          </cell>
          <cell r="F102" t="str">
            <v>1</v>
          </cell>
          <cell r="G102" t="str">
            <v>釧路市芦野</v>
          </cell>
          <cell r="H102" t="str">
            <v>４－１－１</v>
          </cell>
          <cell r="I102" t="str">
            <v>0154-37-5091</v>
          </cell>
          <cell r="J102" t="str">
            <v>00228753</v>
          </cell>
          <cell r="K102" t="str">
            <v>00228753</v>
          </cell>
          <cell r="L102" t="str">
            <v>日本バドミントン協会</v>
          </cell>
          <cell r="M102" t="str">
            <v>北海道バドミントン協会</v>
          </cell>
          <cell r="N102" t="str">
            <v>釧根地区協会</v>
          </cell>
          <cell r="O102" t="str">
            <v>0</v>
          </cell>
          <cell r="P102" t="str">
            <v>32</v>
          </cell>
          <cell r="Q102" t="str">
            <v>(公立大)</v>
          </cell>
          <cell r="R102" t="str">
            <v>釧路公立大学</v>
          </cell>
        </row>
        <row r="103">
          <cell r="B103" t="str">
            <v>0000017438</v>
          </cell>
          <cell r="C103" t="str">
            <v>釧路幣舞中</v>
          </cell>
          <cell r="D103" t="str">
            <v>4_343_クシロヌサマイチュウ</v>
          </cell>
          <cell r="E103" t="str">
            <v>085-0822</v>
          </cell>
          <cell r="F103" t="str">
            <v>1</v>
          </cell>
          <cell r="G103" t="str">
            <v>釧路市春湖台</v>
          </cell>
          <cell r="H103" t="str">
            <v>１－３</v>
          </cell>
          <cell r="I103" t="str">
            <v>0154-41-3591</v>
          </cell>
          <cell r="J103" t="str">
            <v>00229858</v>
          </cell>
          <cell r="K103" t="str">
            <v>00229858</v>
          </cell>
          <cell r="L103" t="str">
            <v>日本バドミントン協会</v>
          </cell>
          <cell r="M103" t="str">
            <v>北海道バドミントン協会</v>
          </cell>
          <cell r="N103" t="str">
            <v>釧根地区協会</v>
          </cell>
          <cell r="O103" t="str">
            <v>1</v>
          </cell>
          <cell r="P103" t="str">
            <v>1</v>
          </cell>
          <cell r="Q103" t="str">
            <v>(幣舞中)</v>
          </cell>
          <cell r="R103" t="str">
            <v>釧路市立幣舞中学校</v>
          </cell>
        </row>
        <row r="104">
          <cell r="B104" t="str">
            <v>0000017439</v>
          </cell>
          <cell r="C104" t="str">
            <v>根室バドミントン協会</v>
          </cell>
          <cell r="D104" t="str">
            <v>1_204_ネムロバドミントンキョウカイ</v>
          </cell>
          <cell r="E104" t="str">
            <v>087-0009</v>
          </cell>
          <cell r="F104" t="str">
            <v>1</v>
          </cell>
          <cell r="G104" t="str">
            <v>根室市弥栄町</v>
          </cell>
          <cell r="H104" t="str">
            <v>2-3</v>
          </cell>
          <cell r="I104" t="str">
            <v>0153-24-1766</v>
          </cell>
          <cell r="J104" t="str">
            <v>00229861</v>
          </cell>
          <cell r="K104" t="str">
            <v>00230075</v>
          </cell>
          <cell r="L104" t="str">
            <v>日本バドミントン協会</v>
          </cell>
          <cell r="M104" t="str">
            <v>北海道バドミントン協会</v>
          </cell>
          <cell r="N104" t="str">
            <v>釧根地区協会</v>
          </cell>
          <cell r="O104" t="str">
            <v>0</v>
          </cell>
          <cell r="P104" t="str">
            <v>28</v>
          </cell>
          <cell r="Q104" t="str">
            <v>(根室協会)</v>
          </cell>
          <cell r="R104" t="str">
            <v>根室バドミントン協会</v>
          </cell>
        </row>
        <row r="105">
          <cell r="B105" t="str">
            <v>0000017441</v>
          </cell>
          <cell r="C105" t="str">
            <v>弟子屈クラブ</v>
          </cell>
          <cell r="D105" t="str">
            <v>1_259_テシカガクラブ</v>
          </cell>
          <cell r="E105" t="str">
            <v>088-3212</v>
          </cell>
          <cell r="F105" t="str">
            <v>1</v>
          </cell>
          <cell r="G105" t="str">
            <v>川上郡弟子屈町泉</v>
          </cell>
          <cell r="H105" t="str">
            <v>４－５－１</v>
          </cell>
          <cell r="J105" t="str">
            <v>00230080</v>
          </cell>
          <cell r="K105" t="str">
            <v>00230080</v>
          </cell>
          <cell r="L105" t="str">
            <v>日本バドミントン協会</v>
          </cell>
          <cell r="M105" t="str">
            <v>北海道バドミントン協会</v>
          </cell>
          <cell r="N105" t="str">
            <v>釧根地区協会</v>
          </cell>
          <cell r="O105" t="str">
            <v>0</v>
          </cell>
          <cell r="P105" t="str">
            <v>2</v>
          </cell>
          <cell r="Q105" t="str">
            <v>(弟子屈クラブ)</v>
          </cell>
          <cell r="R105" t="str">
            <v>弟子屈クラブ</v>
          </cell>
        </row>
        <row r="106">
          <cell r="B106" t="str">
            <v>0000017442</v>
          </cell>
          <cell r="C106" t="str">
            <v>白糠町バドミントン同好会</v>
          </cell>
          <cell r="D106" t="str">
            <v>1_256_シラヌカチョウバドミントンドウコウカイ</v>
          </cell>
          <cell r="E106" t="str">
            <v>088-0342</v>
          </cell>
          <cell r="F106" t="str">
            <v>1</v>
          </cell>
          <cell r="G106" t="str">
            <v>白糠郡白糠町茶路基線</v>
          </cell>
          <cell r="H106" t="str">
            <v>１３－１６</v>
          </cell>
          <cell r="J106" t="str">
            <v>00229868</v>
          </cell>
          <cell r="K106" t="str">
            <v>00229868</v>
          </cell>
          <cell r="L106" t="str">
            <v>日本バドミントン協会</v>
          </cell>
          <cell r="M106" t="str">
            <v>北海道バドミントン協会</v>
          </cell>
          <cell r="N106" t="str">
            <v>釧根地区協会</v>
          </cell>
          <cell r="O106" t="str">
            <v>0</v>
          </cell>
          <cell r="P106" t="str">
            <v>1</v>
          </cell>
          <cell r="Q106" t="str">
            <v>(白糠町同好会)</v>
          </cell>
          <cell r="R106" t="str">
            <v>白糠町バドミントン同好会</v>
          </cell>
        </row>
        <row r="107">
          <cell r="B107" t="str">
            <v>0000017443</v>
          </cell>
          <cell r="C107" t="str">
            <v>野村クラブ</v>
          </cell>
          <cell r="D107" t="str">
            <v>1_241_ノムラクラブ</v>
          </cell>
          <cell r="E107" t="str">
            <v>085-0805</v>
          </cell>
          <cell r="F107" t="str">
            <v>1</v>
          </cell>
          <cell r="G107" t="str">
            <v>釧路市桜ケ岡</v>
          </cell>
          <cell r="H107" t="str">
            <v>６－４２－６</v>
          </cell>
          <cell r="J107" t="str">
            <v>00230299</v>
          </cell>
          <cell r="K107" t="str">
            <v>00230299</v>
          </cell>
          <cell r="L107" t="str">
            <v>日本バドミントン協会</v>
          </cell>
          <cell r="M107" t="str">
            <v>北海道バドミントン協会</v>
          </cell>
          <cell r="N107" t="str">
            <v>釧根地区協会</v>
          </cell>
          <cell r="O107" t="str">
            <v>0</v>
          </cell>
          <cell r="P107" t="str">
            <v>1</v>
          </cell>
          <cell r="Q107" t="str">
            <v>(野村クラブ)</v>
          </cell>
          <cell r="R107" t="str">
            <v>野村クラブ</v>
          </cell>
        </row>
        <row r="108">
          <cell r="B108" t="str">
            <v>0000018718</v>
          </cell>
          <cell r="C108" t="str">
            <v>釧路養護学校</v>
          </cell>
          <cell r="D108" t="str">
            <v>4_356_クシロヨウゴガッコウ</v>
          </cell>
          <cell r="E108" t="str">
            <v>085-0054</v>
          </cell>
          <cell r="F108" t="str">
            <v>1</v>
          </cell>
          <cell r="G108" t="str">
            <v>釧路市暁町</v>
          </cell>
          <cell r="H108" t="str">
            <v>１１－１</v>
          </cell>
          <cell r="I108" t="str">
            <v>0154-25-3439</v>
          </cell>
          <cell r="J108" t="str">
            <v>00247143</v>
          </cell>
          <cell r="K108" t="str">
            <v>00247143</v>
          </cell>
          <cell r="L108" t="str">
            <v>日本バドミントン協会</v>
          </cell>
          <cell r="M108" t="str">
            <v>北海道バドミントン協会</v>
          </cell>
          <cell r="N108" t="str">
            <v>釧根地区協会</v>
          </cell>
          <cell r="O108" t="str">
            <v>1</v>
          </cell>
          <cell r="P108" t="str">
            <v>1</v>
          </cell>
          <cell r="Q108" t="str">
            <v>(養護学校)</v>
          </cell>
          <cell r="R108" t="str">
            <v>北海道釧路養護学校</v>
          </cell>
        </row>
        <row r="109">
          <cell r="B109" t="str">
            <v>0000018749</v>
          </cell>
          <cell r="C109" t="str">
            <v>青陵中</v>
          </cell>
          <cell r="D109" t="str">
            <v>4_357_セイリョウチュウ</v>
          </cell>
          <cell r="E109" t="str">
            <v>085-0814</v>
          </cell>
          <cell r="F109" t="str">
            <v>1</v>
          </cell>
          <cell r="G109" t="str">
            <v>釧路市緑ケ岡</v>
          </cell>
          <cell r="H109" t="str">
            <v>6丁目9番42号</v>
          </cell>
          <cell r="I109" t="str">
            <v>0154-46-1161</v>
          </cell>
          <cell r="J109" t="str">
            <v>00249987</v>
          </cell>
          <cell r="K109" t="str">
            <v>00249987</v>
          </cell>
          <cell r="L109" t="str">
            <v>日本バドミントン協会</v>
          </cell>
          <cell r="M109" t="str">
            <v>北海道バドミントン協会</v>
          </cell>
          <cell r="N109" t="str">
            <v>釧根地区協会</v>
          </cell>
          <cell r="O109" t="str">
            <v>1</v>
          </cell>
          <cell r="P109" t="str">
            <v>2</v>
          </cell>
          <cell r="Q109" t="str">
            <v>(青陵中)</v>
          </cell>
          <cell r="R109" t="str">
            <v>釧路市立青陵中学校</v>
          </cell>
        </row>
        <row r="110">
          <cell r="B110" t="str">
            <v>0000019059</v>
          </cell>
          <cell r="C110" t="str">
            <v>鳥取西中</v>
          </cell>
          <cell r="D110" t="str">
            <v>4_358_トットリニシチュウ</v>
          </cell>
          <cell r="E110" t="str">
            <v>084-0907</v>
          </cell>
          <cell r="F110" t="str">
            <v>1</v>
          </cell>
          <cell r="G110" t="str">
            <v>釧路市鳥取北</v>
          </cell>
          <cell r="H110" t="str">
            <v>9丁目7番1号</v>
          </cell>
          <cell r="I110" t="str">
            <v>0154-53-0211</v>
          </cell>
          <cell r="L110" t="str">
            <v>日本バドミントン協会</v>
          </cell>
          <cell r="M110" t="str">
            <v>北海道バドミントン協会</v>
          </cell>
          <cell r="N110" t="str">
            <v>釧根地区協会</v>
          </cell>
          <cell r="O110" t="str">
            <v>1</v>
          </cell>
          <cell r="P110" t="str">
            <v>1</v>
          </cell>
          <cell r="Q110" t="str">
            <v>(鳥取西中)</v>
          </cell>
          <cell r="R110" t="str">
            <v>釧路市立鳥取西中学校</v>
          </cell>
        </row>
        <row r="111">
          <cell r="B111" t="str">
            <v>0000019065</v>
          </cell>
          <cell r="C111" t="str">
            <v>愛国小学校</v>
          </cell>
          <cell r="D111" t="str">
            <v>5_133_アイコクショウガッコウ</v>
          </cell>
          <cell r="E111" t="str">
            <v>085-0057</v>
          </cell>
          <cell r="F111" t="str">
            <v>1</v>
          </cell>
          <cell r="G111" t="str">
            <v>釧路市愛国西</v>
          </cell>
          <cell r="H111" t="str">
            <v>1丁目25番3号</v>
          </cell>
          <cell r="I111" t="str">
            <v>0154-36-5680</v>
          </cell>
          <cell r="L111" t="str">
            <v>日本バドミントン協会</v>
          </cell>
          <cell r="M111" t="str">
            <v>北海道バドミントン協会</v>
          </cell>
          <cell r="N111" t="str">
            <v>釧根地区協会</v>
          </cell>
          <cell r="O111" t="str">
            <v>1</v>
          </cell>
          <cell r="P111" t="str">
            <v>1</v>
          </cell>
          <cell r="Q111" t="str">
            <v>(愛国小)</v>
          </cell>
          <cell r="R111" t="str">
            <v>釧路市立愛国小学校</v>
          </cell>
        </row>
        <row r="112">
          <cell r="B112" t="str">
            <v>0000019066</v>
          </cell>
          <cell r="C112" t="str">
            <v>音別小学校</v>
          </cell>
          <cell r="D112" t="str">
            <v>5_121_オンベツショウガッコウ</v>
          </cell>
          <cell r="E112" t="str">
            <v>088-0116</v>
          </cell>
          <cell r="F112" t="str">
            <v>1</v>
          </cell>
          <cell r="G112" t="str">
            <v>釧路市音別町中園</v>
          </cell>
          <cell r="H112" t="str">
            <v>2丁目1</v>
          </cell>
          <cell r="I112" t="str">
            <v>01547-6-2419</v>
          </cell>
          <cell r="L112" t="str">
            <v>日本バドミントン協会</v>
          </cell>
          <cell r="M112" t="str">
            <v>北海道バドミントン協会</v>
          </cell>
          <cell r="N112" t="str">
            <v>釧根地区協会</v>
          </cell>
          <cell r="O112" t="str">
            <v>1</v>
          </cell>
          <cell r="P112" t="str">
            <v>4</v>
          </cell>
          <cell r="Q112" t="str">
            <v>(音別小)</v>
          </cell>
          <cell r="R112" t="str">
            <v>釧路市立音別小学校</v>
          </cell>
        </row>
        <row r="113">
          <cell r="B113" t="str">
            <v>0000019068</v>
          </cell>
          <cell r="C113" t="str">
            <v>西春別小学校</v>
          </cell>
          <cell r="D113" t="str">
            <v>5_123_ニシシュンベツショウガッコウ</v>
          </cell>
          <cell r="E113" t="str">
            <v>088-2575</v>
          </cell>
          <cell r="F113" t="str">
            <v>1</v>
          </cell>
          <cell r="G113" t="str">
            <v>野付郡別海町西春別宮園町</v>
          </cell>
          <cell r="H113" t="str">
            <v>５０</v>
          </cell>
          <cell r="I113" t="str">
            <v>0153-77-2364</v>
          </cell>
          <cell r="J113" t="str">
            <v>00109306</v>
          </cell>
          <cell r="K113" t="str">
            <v>00109306</v>
          </cell>
          <cell r="L113" t="str">
            <v>日本バドミントン協会</v>
          </cell>
          <cell r="M113" t="str">
            <v>北海道バドミントン協会</v>
          </cell>
          <cell r="N113" t="str">
            <v>釧根地区協会</v>
          </cell>
          <cell r="O113" t="str">
            <v>1</v>
          </cell>
          <cell r="P113" t="str">
            <v>7</v>
          </cell>
          <cell r="Q113" t="str">
            <v>(西春別小)</v>
          </cell>
          <cell r="R113" t="str">
            <v>別海町立西春別小学校</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名簿入力"/>
      <sheetName val="結果"/>
      <sheetName val="記録"/>
      <sheetName val="トーナメント表"/>
      <sheetName val="選手名簿"/>
      <sheetName val="操作説明"/>
      <sheetName val="両山"/>
      <sheetName val="からくり"/>
      <sheetName val="table"/>
      <sheetName val="NO無"/>
      <sheetName val="PRO"/>
      <sheetName val="用紙"/>
      <sheetName val="詳細"/>
      <sheetName val="登録"/>
      <sheetName val="チーム"/>
    </sheetNames>
    <sheetDataSet>
      <sheetData sheetId="0"/>
      <sheetData sheetId="1">
        <row r="1">
          <cell r="N1" t="str">
            <v>登録番号</v>
          </cell>
          <cell r="O1" t="str">
            <v>学校名</v>
          </cell>
          <cell r="P1" t="str">
            <v>地区</v>
          </cell>
        </row>
        <row r="2">
          <cell r="N2">
            <v>1</v>
          </cell>
          <cell r="O2" t="str">
            <v>釧路湖陵</v>
          </cell>
          <cell r="P2" t="str">
            <v>(釧根)</v>
          </cell>
        </row>
        <row r="3">
          <cell r="N3">
            <v>2</v>
          </cell>
          <cell r="O3" t="str">
            <v>釧路江南</v>
          </cell>
          <cell r="P3" t="str">
            <v>(釧根)</v>
          </cell>
        </row>
        <row r="4">
          <cell r="N4">
            <v>3</v>
          </cell>
          <cell r="O4" t="str">
            <v>釧路東</v>
          </cell>
          <cell r="P4" t="str">
            <v>(釧根)</v>
          </cell>
        </row>
        <row r="5">
          <cell r="N5">
            <v>4</v>
          </cell>
          <cell r="O5" t="str">
            <v>釧路工業</v>
          </cell>
          <cell r="P5" t="str">
            <v>(釧根)</v>
          </cell>
        </row>
        <row r="6">
          <cell r="N6">
            <v>5</v>
          </cell>
          <cell r="O6" t="str">
            <v>釧路商業</v>
          </cell>
          <cell r="P6" t="str">
            <v>(釧根)</v>
          </cell>
        </row>
        <row r="7">
          <cell r="N7">
            <v>6</v>
          </cell>
          <cell r="O7" t="str">
            <v>釧路北陽</v>
          </cell>
          <cell r="P7" t="str">
            <v>(釧根)</v>
          </cell>
        </row>
        <row r="8">
          <cell r="N8">
            <v>7</v>
          </cell>
          <cell r="O8" t="str">
            <v>釧路星園</v>
          </cell>
          <cell r="P8" t="str">
            <v>(釧根)</v>
          </cell>
        </row>
        <row r="9">
          <cell r="N9">
            <v>8</v>
          </cell>
          <cell r="O9" t="str">
            <v>釧路明輝</v>
          </cell>
          <cell r="P9" t="str">
            <v>(釧根)</v>
          </cell>
        </row>
        <row r="10">
          <cell r="N10">
            <v>9</v>
          </cell>
          <cell r="O10" t="str">
            <v>釧路西</v>
          </cell>
          <cell r="P10" t="str">
            <v>(釧根)</v>
          </cell>
        </row>
        <row r="11">
          <cell r="N11">
            <v>10</v>
          </cell>
          <cell r="O11" t="str">
            <v>武修館</v>
          </cell>
          <cell r="P11" t="str">
            <v>(釧根)</v>
          </cell>
        </row>
        <row r="12">
          <cell r="N12">
            <v>11</v>
          </cell>
          <cell r="O12" t="str">
            <v>厚岸潮見</v>
          </cell>
          <cell r="P12" t="str">
            <v>(釧根)</v>
          </cell>
        </row>
        <row r="13">
          <cell r="N13">
            <v>12</v>
          </cell>
          <cell r="O13" t="str">
            <v>厚岸翔洋</v>
          </cell>
          <cell r="P13" t="str">
            <v>(釧根)</v>
          </cell>
        </row>
        <row r="14">
          <cell r="N14">
            <v>13</v>
          </cell>
          <cell r="O14" t="str">
            <v>白糠</v>
          </cell>
          <cell r="P14" t="str">
            <v>(釧根)</v>
          </cell>
        </row>
        <row r="15">
          <cell r="N15">
            <v>14</v>
          </cell>
          <cell r="O15" t="str">
            <v>標茶</v>
          </cell>
          <cell r="P15" t="str">
            <v>(釧根)</v>
          </cell>
        </row>
        <row r="16">
          <cell r="N16">
            <v>15</v>
          </cell>
          <cell r="O16" t="str">
            <v>弟子屈</v>
          </cell>
          <cell r="P16" t="str">
            <v>(釧根)</v>
          </cell>
        </row>
        <row r="17">
          <cell r="N17">
            <v>16</v>
          </cell>
          <cell r="O17" t="str">
            <v>阿寒</v>
          </cell>
          <cell r="P17" t="str">
            <v>(釧根)</v>
          </cell>
        </row>
        <row r="18">
          <cell r="N18">
            <v>17</v>
          </cell>
          <cell r="O18" t="str">
            <v>霧多布</v>
          </cell>
          <cell r="P18" t="str">
            <v>(釧根)</v>
          </cell>
        </row>
        <row r="19">
          <cell r="N19">
            <v>18</v>
          </cell>
          <cell r="O19" t="str">
            <v>根室</v>
          </cell>
          <cell r="P19" t="str">
            <v>(釧根)</v>
          </cell>
        </row>
        <row r="20">
          <cell r="N20">
            <v>19</v>
          </cell>
          <cell r="O20" t="str">
            <v>根室西</v>
          </cell>
          <cell r="P20" t="str">
            <v>(釧根)</v>
          </cell>
        </row>
        <row r="21">
          <cell r="N21">
            <v>20</v>
          </cell>
          <cell r="O21" t="str">
            <v>別海</v>
          </cell>
          <cell r="P21" t="str">
            <v>(釧根)</v>
          </cell>
        </row>
        <row r="22">
          <cell r="N22">
            <v>21</v>
          </cell>
          <cell r="O22" t="str">
            <v>別海定時</v>
          </cell>
          <cell r="P22" t="str">
            <v>(釧根)</v>
          </cell>
        </row>
        <row r="23">
          <cell r="N23">
            <v>22</v>
          </cell>
          <cell r="O23" t="str">
            <v>中標津</v>
          </cell>
          <cell r="P23" t="str">
            <v>(釧根)</v>
          </cell>
        </row>
        <row r="24">
          <cell r="N24">
            <v>23</v>
          </cell>
          <cell r="O24" t="str">
            <v>標津</v>
          </cell>
          <cell r="P24" t="str">
            <v>(釧根)</v>
          </cell>
        </row>
        <row r="25">
          <cell r="N25">
            <v>24</v>
          </cell>
          <cell r="O25" t="str">
            <v>羅臼</v>
          </cell>
          <cell r="P25" t="str">
            <v>(釧根)</v>
          </cell>
        </row>
        <row r="26">
          <cell r="N26">
            <v>25</v>
          </cell>
          <cell r="O26" t="str">
            <v>中標津農業</v>
          </cell>
          <cell r="P26" t="str">
            <v>(釧根)</v>
          </cell>
        </row>
        <row r="27">
          <cell r="N27">
            <v>26</v>
          </cell>
          <cell r="O27" t="str">
            <v>中標津高等養護</v>
          </cell>
          <cell r="P27" t="str">
            <v>(釧根)</v>
          </cell>
        </row>
        <row r="28">
          <cell r="N28">
            <v>27</v>
          </cell>
          <cell r="O28" t="str">
            <v>釧路高専</v>
          </cell>
          <cell r="P28" t="str">
            <v>(釧根)</v>
          </cell>
        </row>
        <row r="29">
          <cell r="N29">
            <v>28</v>
          </cell>
          <cell r="O29" t="str">
            <v>釧路湖陵定時</v>
          </cell>
          <cell r="P29" t="str">
            <v>(釧根)</v>
          </cell>
        </row>
      </sheetData>
      <sheetData sheetId="2"/>
      <sheetData sheetId="3"/>
      <sheetData sheetId="4"/>
      <sheetData sheetId="5"/>
      <sheetData sheetId="6"/>
      <sheetData sheetId="7"/>
      <sheetData sheetId="8"/>
      <sheetData sheetId="9"/>
      <sheetData sheetId="10"/>
      <sheetData sheetId="11"/>
      <sheetData sheetId="12">
        <row r="1">
          <cell r="B1" t="str">
            <v>ＢＴ</v>
          </cell>
        </row>
        <row r="3">
          <cell r="B3">
            <v>3</v>
          </cell>
        </row>
        <row r="5">
          <cell r="B5" t="str">
            <v>00101856</v>
          </cell>
          <cell r="C5" t="str">
            <v>00101879</v>
          </cell>
        </row>
        <row r="6">
          <cell r="B6" t="str">
            <v>00101857</v>
          </cell>
          <cell r="C6" t="str">
            <v>00101880</v>
          </cell>
        </row>
        <row r="7">
          <cell r="B7" t="str">
            <v>00101858</v>
          </cell>
          <cell r="C7" t="str">
            <v>00101881</v>
          </cell>
        </row>
        <row r="8">
          <cell r="B8" t="str">
            <v>00101859</v>
          </cell>
          <cell r="C8" t="str">
            <v>00101882</v>
          </cell>
        </row>
        <row r="9">
          <cell r="B9" t="str">
            <v>00101860</v>
          </cell>
          <cell r="C9" t="str">
            <v>00101883</v>
          </cell>
        </row>
      </sheetData>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election activeCell="O23" sqref="O23"/>
    </sheetView>
  </sheetViews>
  <sheetFormatPr defaultColWidth="8.125" defaultRowHeight="13.5"/>
  <cols>
    <col min="1" max="16384" width="8.125" style="16"/>
  </cols>
  <sheetData/>
  <phoneticPr fontId="8"/>
  <pageMargins left="1" right="1" top="1" bottom="1" header="0.5" footer="0.5"/>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9"/>
  <sheetViews>
    <sheetView view="pageBreakPreview" zoomScale="106" zoomScaleNormal="100" zoomScaleSheetLayoutView="106" workbookViewId="0">
      <selection activeCell="I5" sqref="I5"/>
    </sheetView>
  </sheetViews>
  <sheetFormatPr defaultColWidth="3.125" defaultRowHeight="13.5" zeroHeight="1"/>
  <cols>
    <col min="1" max="1" width="9.75" style="1" customWidth="1"/>
    <col min="2" max="2" width="22.625" style="1" customWidth="1"/>
    <col min="3" max="8" width="6.625" style="1" customWidth="1"/>
    <col min="9" max="9" width="15.625" style="1" customWidth="1"/>
    <col min="10" max="244" width="9" style="1" customWidth="1"/>
    <col min="245" max="245" width="1.25" style="1" customWidth="1"/>
    <col min="246" max="16384" width="3.125" style="1"/>
  </cols>
  <sheetData>
    <row r="1" spans="1:16" ht="35.25" customHeight="1">
      <c r="A1" s="191" t="s">
        <v>92</v>
      </c>
      <c r="B1" s="191"/>
      <c r="C1" s="191"/>
      <c r="D1" s="191"/>
      <c r="E1" s="191"/>
      <c r="F1" s="191"/>
      <c r="G1" s="191"/>
      <c r="H1" s="191"/>
      <c r="I1" s="191"/>
    </row>
    <row r="2" spans="1:16" ht="29.25" customHeight="1">
      <c r="A2" s="192" t="s">
        <v>13</v>
      </c>
      <c r="B2" s="192"/>
      <c r="C2" s="192"/>
      <c r="D2" s="192"/>
      <c r="E2" s="192"/>
      <c r="F2" s="192"/>
      <c r="G2" s="192"/>
      <c r="H2" s="192"/>
      <c r="I2" s="192"/>
      <c r="K2" s="91"/>
    </row>
    <row r="3" spans="1:16" s="2" customFormat="1" ht="24" customHeight="1">
      <c r="A3" s="28" t="s">
        <v>0</v>
      </c>
      <c r="B3" s="125"/>
      <c r="C3" s="57" t="s">
        <v>69</v>
      </c>
      <c r="D3" s="52"/>
      <c r="E3" s="53"/>
      <c r="F3" s="53"/>
      <c r="G3" s="2" t="s">
        <v>67</v>
      </c>
      <c r="H3" s="203"/>
      <c r="I3" s="203"/>
      <c r="K3" s="91" t="s">
        <v>83</v>
      </c>
      <c r="P3" s="128" t="s">
        <v>95</v>
      </c>
    </row>
    <row r="4" spans="1:16" s="2" customFormat="1" ht="24" customHeight="1">
      <c r="A4" s="54" t="s">
        <v>14</v>
      </c>
      <c r="B4" s="126"/>
      <c r="C4" s="55"/>
      <c r="D4" s="56"/>
      <c r="E4" s="56"/>
      <c r="F4" s="56"/>
      <c r="I4" s="82" t="s">
        <v>74</v>
      </c>
      <c r="K4" s="91" t="s">
        <v>84</v>
      </c>
      <c r="P4" s="128" t="s">
        <v>96</v>
      </c>
    </row>
    <row r="5" spans="1:16" s="2" customFormat="1" ht="24" customHeight="1">
      <c r="A5" s="60" t="s">
        <v>70</v>
      </c>
      <c r="B5" s="127"/>
      <c r="C5" s="58"/>
      <c r="D5" s="59"/>
      <c r="E5" s="59"/>
      <c r="F5" s="59"/>
      <c r="K5" s="91" t="s">
        <v>81</v>
      </c>
      <c r="P5" s="128" t="s">
        <v>97</v>
      </c>
    </row>
    <row r="6" spans="1:16" s="2" customFormat="1" ht="24" customHeight="1">
      <c r="A6" s="28" t="s">
        <v>66</v>
      </c>
      <c r="B6" s="201"/>
      <c r="C6" s="201"/>
      <c r="D6" s="201"/>
      <c r="E6" s="201"/>
      <c r="F6" s="201"/>
      <c r="G6" s="3" t="s">
        <v>68</v>
      </c>
      <c r="H6" s="202"/>
      <c r="I6" s="202"/>
      <c r="K6" s="91" t="s">
        <v>82</v>
      </c>
      <c r="P6" s="128" t="s">
        <v>98</v>
      </c>
    </row>
    <row r="7" spans="1:16" s="2" customFormat="1" ht="20.100000000000001" customHeight="1" thickBot="1">
      <c r="P7" s="128" t="s">
        <v>99</v>
      </c>
    </row>
    <row r="8" spans="1:16" s="4" customFormat="1" ht="15" customHeight="1">
      <c r="A8" s="193" t="s">
        <v>15</v>
      </c>
      <c r="B8" s="195" t="s">
        <v>80</v>
      </c>
      <c r="C8" s="197" t="s">
        <v>17</v>
      </c>
      <c r="D8" s="198"/>
      <c r="E8" s="198"/>
      <c r="F8" s="197" t="s">
        <v>18</v>
      </c>
      <c r="G8" s="198"/>
      <c r="H8" s="198"/>
      <c r="I8" s="199" t="s">
        <v>19</v>
      </c>
      <c r="P8" s="129" t="s">
        <v>100</v>
      </c>
    </row>
    <row r="9" spans="1:16" s="4" customFormat="1" ht="15" customHeight="1" thickBot="1">
      <c r="A9" s="194"/>
      <c r="B9" s="196"/>
      <c r="C9" s="30" t="s">
        <v>20</v>
      </c>
      <c r="D9" s="29" t="s">
        <v>21</v>
      </c>
      <c r="E9" s="29" t="s">
        <v>22</v>
      </c>
      <c r="F9" s="30" t="s">
        <v>20</v>
      </c>
      <c r="G9" s="29" t="s">
        <v>21</v>
      </c>
      <c r="H9" s="29" t="s">
        <v>22</v>
      </c>
      <c r="I9" s="200"/>
      <c r="P9" s="129" t="s">
        <v>101</v>
      </c>
    </row>
    <row r="10" spans="1:16" s="4" customFormat="1" ht="30" customHeight="1">
      <c r="A10" s="26">
        <v>1</v>
      </c>
      <c r="B10" s="25"/>
      <c r="C10" s="26"/>
      <c r="D10" s="27"/>
      <c r="E10" s="27"/>
      <c r="F10" s="26"/>
      <c r="G10" s="27"/>
      <c r="H10" s="27"/>
      <c r="I10" s="49">
        <f t="shared" ref="I10:I20" si="0">(C10+F10)*15000+(D10+G10)*5000+(E10+H10)*2500</f>
        <v>0</v>
      </c>
      <c r="P10" s="129" t="s">
        <v>102</v>
      </c>
    </row>
    <row r="11" spans="1:16" s="4" customFormat="1" ht="30" customHeight="1">
      <c r="A11" s="22">
        <v>2</v>
      </c>
      <c r="B11" s="24"/>
      <c r="C11" s="22"/>
      <c r="D11" s="18"/>
      <c r="E11" s="18"/>
      <c r="F11" s="22"/>
      <c r="G11" s="18"/>
      <c r="H11" s="18"/>
      <c r="I11" s="50">
        <f t="shared" si="0"/>
        <v>0</v>
      </c>
      <c r="P11" s="129" t="s">
        <v>103</v>
      </c>
    </row>
    <row r="12" spans="1:16" s="4" customFormat="1" ht="30" customHeight="1">
      <c r="A12" s="22">
        <v>3</v>
      </c>
      <c r="B12" s="24"/>
      <c r="C12" s="22"/>
      <c r="D12" s="18"/>
      <c r="E12" s="18"/>
      <c r="F12" s="22"/>
      <c r="G12" s="18"/>
      <c r="H12" s="18"/>
      <c r="I12" s="50">
        <f t="shared" si="0"/>
        <v>0</v>
      </c>
      <c r="P12" s="129" t="s">
        <v>104</v>
      </c>
    </row>
    <row r="13" spans="1:16" s="4" customFormat="1" ht="30" customHeight="1">
      <c r="A13" s="22">
        <v>4</v>
      </c>
      <c r="B13" s="24"/>
      <c r="C13" s="22"/>
      <c r="D13" s="18"/>
      <c r="E13" s="18"/>
      <c r="F13" s="22"/>
      <c r="G13" s="18"/>
      <c r="H13" s="18"/>
      <c r="I13" s="50">
        <f t="shared" si="0"/>
        <v>0</v>
      </c>
      <c r="P13" s="129" t="s">
        <v>105</v>
      </c>
    </row>
    <row r="14" spans="1:16" s="4" customFormat="1" ht="30" customHeight="1">
      <c r="A14" s="22">
        <v>5</v>
      </c>
      <c r="B14" s="24"/>
      <c r="C14" s="22"/>
      <c r="D14" s="18"/>
      <c r="E14" s="18"/>
      <c r="F14" s="22"/>
      <c r="G14" s="18"/>
      <c r="H14" s="18"/>
      <c r="I14" s="50">
        <f t="shared" si="0"/>
        <v>0</v>
      </c>
      <c r="P14" s="129" t="s">
        <v>106</v>
      </c>
    </row>
    <row r="15" spans="1:16" s="4" customFormat="1" ht="30" customHeight="1">
      <c r="A15" s="22">
        <v>6</v>
      </c>
      <c r="B15" s="24"/>
      <c r="C15" s="22"/>
      <c r="D15" s="18"/>
      <c r="E15" s="18"/>
      <c r="F15" s="22"/>
      <c r="G15" s="18"/>
      <c r="H15" s="18"/>
      <c r="I15" s="50">
        <f t="shared" si="0"/>
        <v>0</v>
      </c>
      <c r="P15" s="129"/>
    </row>
    <row r="16" spans="1:16" s="4" customFormat="1" ht="30" customHeight="1">
      <c r="A16" s="22">
        <v>7</v>
      </c>
      <c r="B16" s="24"/>
      <c r="C16" s="22"/>
      <c r="D16" s="18"/>
      <c r="E16" s="18"/>
      <c r="F16" s="22"/>
      <c r="G16" s="18"/>
      <c r="H16" s="18"/>
      <c r="I16" s="50">
        <f t="shared" si="0"/>
        <v>0</v>
      </c>
    </row>
    <row r="17" spans="1:9" s="4" customFormat="1" ht="30" customHeight="1">
      <c r="A17" s="22">
        <v>8</v>
      </c>
      <c r="B17" s="23"/>
      <c r="C17" s="22"/>
      <c r="D17" s="18"/>
      <c r="E17" s="18"/>
      <c r="F17" s="22"/>
      <c r="G17" s="18"/>
      <c r="H17" s="18"/>
      <c r="I17" s="50">
        <f t="shared" si="0"/>
        <v>0</v>
      </c>
    </row>
    <row r="18" spans="1:9" s="4" customFormat="1" ht="30" customHeight="1">
      <c r="A18" s="22">
        <v>9</v>
      </c>
      <c r="B18" s="21"/>
      <c r="C18" s="22"/>
      <c r="D18" s="18"/>
      <c r="E18" s="18"/>
      <c r="F18" s="22"/>
      <c r="G18" s="18"/>
      <c r="H18" s="18"/>
      <c r="I18" s="50">
        <f t="shared" si="0"/>
        <v>0</v>
      </c>
    </row>
    <row r="19" spans="1:9" s="4" customFormat="1" ht="30" customHeight="1">
      <c r="A19" s="22">
        <v>10</v>
      </c>
      <c r="B19" s="21"/>
      <c r="C19" s="22"/>
      <c r="D19" s="18"/>
      <c r="E19" s="18"/>
      <c r="F19" s="22"/>
      <c r="G19" s="18"/>
      <c r="H19" s="18"/>
      <c r="I19" s="50">
        <f t="shared" si="0"/>
        <v>0</v>
      </c>
    </row>
    <row r="20" spans="1:9" s="4" customFormat="1" ht="30" customHeight="1">
      <c r="A20" s="22">
        <v>11</v>
      </c>
      <c r="B20" s="21"/>
      <c r="C20" s="22"/>
      <c r="D20" s="18"/>
      <c r="E20" s="18"/>
      <c r="F20" s="22"/>
      <c r="G20" s="18"/>
      <c r="H20" s="18"/>
      <c r="I20" s="50">
        <f t="shared" si="0"/>
        <v>0</v>
      </c>
    </row>
    <row r="21" spans="1:9" s="4" customFormat="1" ht="30" customHeight="1" thickBot="1">
      <c r="A21" s="211" t="s">
        <v>23</v>
      </c>
      <c r="B21" s="212"/>
      <c r="C21" s="19">
        <f t="shared" ref="C21:I21" si="1">SUM(C10:C20)</f>
        <v>0</v>
      </c>
      <c r="D21" s="20">
        <f t="shared" si="1"/>
        <v>0</v>
      </c>
      <c r="E21" s="20">
        <f t="shared" si="1"/>
        <v>0</v>
      </c>
      <c r="F21" s="19">
        <f t="shared" si="1"/>
        <v>0</v>
      </c>
      <c r="G21" s="20">
        <f t="shared" si="1"/>
        <v>0</v>
      </c>
      <c r="H21" s="20">
        <f t="shared" si="1"/>
        <v>0</v>
      </c>
      <c r="I21" s="51">
        <f t="shared" si="1"/>
        <v>0</v>
      </c>
    </row>
    <row r="22" spans="1:9" s="2" customFormat="1" ht="32.25" customHeight="1">
      <c r="B22" s="5"/>
      <c r="C22" s="6"/>
      <c r="D22" s="6"/>
      <c r="E22" s="5"/>
      <c r="F22" s="5"/>
      <c r="G22" s="5"/>
    </row>
    <row r="23" spans="1:9" s="2" customFormat="1" ht="32.25" customHeight="1">
      <c r="B23" s="7" t="s">
        <v>107</v>
      </c>
      <c r="C23" s="7"/>
      <c r="D23" s="7"/>
      <c r="E23" s="7"/>
      <c r="F23" s="7"/>
      <c r="G23" s="7"/>
      <c r="H23" s="7"/>
    </row>
    <row r="24" spans="1:9" s="2" customFormat="1" ht="32.25" customHeight="1">
      <c r="B24" s="7" t="s">
        <v>108</v>
      </c>
      <c r="C24" s="7"/>
      <c r="D24" s="7"/>
      <c r="E24" s="7"/>
      <c r="F24" s="7"/>
      <c r="G24" s="7"/>
      <c r="H24" s="7"/>
    </row>
    <row r="25" spans="1:9" s="2" customFormat="1" ht="32.25" customHeight="1">
      <c r="B25" s="7" t="s">
        <v>24</v>
      </c>
      <c r="C25" s="7"/>
      <c r="D25" s="7"/>
      <c r="E25" s="7"/>
      <c r="F25" s="7"/>
      <c r="G25" s="7"/>
      <c r="H25" s="7"/>
    </row>
    <row r="65" spans="2:4"/>
    <row r="68" spans="2:4" hidden="1">
      <c r="B68" s="204" t="s">
        <v>25</v>
      </c>
      <c r="C68" s="204"/>
      <c r="D68" s="204"/>
    </row>
    <row r="69" spans="2:4" ht="10.5" hidden="1" customHeight="1">
      <c r="B69" s="204"/>
      <c r="C69" s="204"/>
      <c r="D69" s="204"/>
    </row>
    <row r="70" spans="2:4" hidden="1">
      <c r="B70" s="205" t="s">
        <v>26</v>
      </c>
      <c r="C70" s="207" t="s">
        <v>27</v>
      </c>
      <c r="D70" s="209"/>
    </row>
    <row r="71" spans="2:4" ht="9.75" hidden="1" customHeight="1">
      <c r="B71" s="206"/>
      <c r="C71" s="208"/>
      <c r="D71" s="210"/>
    </row>
    <row r="72" spans="2:4" hidden="1">
      <c r="B72" s="8" t="s">
        <v>28</v>
      </c>
    </row>
    <row r="73" spans="2:4" hidden="1">
      <c r="B73" s="9" t="s">
        <v>29</v>
      </c>
      <c r="C73" s="9" t="s">
        <v>30</v>
      </c>
      <c r="D73" s="17" t="s">
        <v>19</v>
      </c>
    </row>
    <row r="74" spans="2:4" ht="20.100000000000001" hidden="1" customHeight="1">
      <c r="B74" s="213">
        <v>1</v>
      </c>
      <c r="C74" s="10"/>
      <c r="D74" s="214"/>
    </row>
    <row r="75" spans="2:4" ht="20.100000000000001" hidden="1" customHeight="1">
      <c r="B75" s="210"/>
      <c r="C75" s="11"/>
      <c r="D75" s="215"/>
    </row>
    <row r="76" spans="2:4" ht="20.100000000000001" hidden="1" customHeight="1">
      <c r="B76" s="213">
        <v>2</v>
      </c>
      <c r="C76" s="10"/>
      <c r="D76" s="214"/>
    </row>
    <row r="77" spans="2:4" ht="20.100000000000001" hidden="1" customHeight="1">
      <c r="B77" s="210"/>
      <c r="C77" s="11"/>
      <c r="D77" s="215"/>
    </row>
    <row r="78" spans="2:4" ht="20.100000000000001" hidden="1" customHeight="1">
      <c r="B78" s="213">
        <v>3</v>
      </c>
      <c r="C78" s="10"/>
      <c r="D78" s="214"/>
    </row>
    <row r="79" spans="2:4" ht="20.100000000000001" hidden="1" customHeight="1">
      <c r="B79" s="210"/>
      <c r="C79" s="11"/>
      <c r="D79" s="215"/>
    </row>
    <row r="80" spans="2:4" ht="20.100000000000001" hidden="1" customHeight="1">
      <c r="B80" s="213">
        <v>4</v>
      </c>
      <c r="C80" s="10"/>
      <c r="D80" s="214"/>
    </row>
    <row r="81" spans="2:4" ht="20.100000000000001" hidden="1" customHeight="1">
      <c r="B81" s="210"/>
      <c r="C81" s="11"/>
      <c r="D81" s="215"/>
    </row>
    <row r="82" spans="2:4" ht="20.100000000000001" hidden="1" customHeight="1">
      <c r="B82" s="213">
        <v>5</v>
      </c>
      <c r="C82" s="10"/>
      <c r="D82" s="214"/>
    </row>
    <row r="83" spans="2:4" ht="20.100000000000001" hidden="1" customHeight="1">
      <c r="B83" s="210"/>
      <c r="C83" s="11"/>
      <c r="D83" s="215"/>
    </row>
    <row r="84" spans="2:4" ht="20.100000000000001" hidden="1" customHeight="1">
      <c r="B84" s="213">
        <v>6</v>
      </c>
      <c r="C84" s="10"/>
      <c r="D84" s="214"/>
    </row>
    <row r="85" spans="2:4" ht="20.100000000000001" hidden="1" customHeight="1">
      <c r="B85" s="210"/>
      <c r="C85" s="11"/>
      <c r="D85" s="215"/>
    </row>
    <row r="86" spans="2:4" ht="20.100000000000001" hidden="1" customHeight="1">
      <c r="B86" s="213">
        <v>7</v>
      </c>
      <c r="C86" s="10"/>
      <c r="D86" s="214"/>
    </row>
    <row r="87" spans="2:4" ht="20.100000000000001" hidden="1" customHeight="1">
      <c r="B87" s="210"/>
      <c r="C87" s="11"/>
      <c r="D87" s="215"/>
    </row>
    <row r="88" spans="2:4" ht="20.100000000000001" hidden="1" customHeight="1">
      <c r="B88" s="213">
        <v>8</v>
      </c>
      <c r="C88" s="10"/>
      <c r="D88" s="214"/>
    </row>
    <row r="89" spans="2:4" ht="20.100000000000001" hidden="1" customHeight="1">
      <c r="B89" s="210"/>
      <c r="C89" s="11"/>
      <c r="D89" s="215"/>
    </row>
    <row r="90" spans="2:4" ht="20.100000000000001" hidden="1" customHeight="1">
      <c r="B90" s="213">
        <v>9</v>
      </c>
      <c r="C90" s="10"/>
      <c r="D90" s="214"/>
    </row>
    <row r="91" spans="2:4" ht="20.100000000000001" hidden="1" customHeight="1">
      <c r="B91" s="210"/>
      <c r="C91" s="11"/>
      <c r="D91" s="215"/>
    </row>
    <row r="92" spans="2:4" ht="20.100000000000001" hidden="1" customHeight="1">
      <c r="B92" s="213">
        <v>10</v>
      </c>
      <c r="C92" s="10"/>
      <c r="D92" s="214"/>
    </row>
    <row r="93" spans="2:4" ht="20.100000000000001" hidden="1" customHeight="1">
      <c r="B93" s="210"/>
      <c r="C93" s="11"/>
      <c r="D93" s="215"/>
    </row>
    <row r="94" spans="2:4" ht="20.100000000000001" hidden="1" customHeight="1">
      <c r="B94" s="213">
        <v>11</v>
      </c>
      <c r="C94" s="10"/>
      <c r="D94" s="214"/>
    </row>
    <row r="95" spans="2:4" ht="20.100000000000001" hidden="1" customHeight="1">
      <c r="B95" s="210"/>
      <c r="C95" s="11"/>
      <c r="D95" s="215"/>
    </row>
    <row r="96" spans="2:4" ht="20.100000000000001" hidden="1" customHeight="1">
      <c r="B96" s="213">
        <v>12</v>
      </c>
      <c r="C96" s="10"/>
      <c r="D96" s="214"/>
    </row>
    <row r="97" spans="2:4" ht="20.100000000000001" hidden="1" customHeight="1">
      <c r="B97" s="210"/>
      <c r="C97" s="11"/>
      <c r="D97" s="215"/>
    </row>
    <row r="98" spans="2:4" ht="20.100000000000001" hidden="1" customHeight="1">
      <c r="B98" s="213">
        <v>13</v>
      </c>
      <c r="C98" s="10"/>
      <c r="D98" s="214"/>
    </row>
    <row r="99" spans="2:4" ht="20.100000000000001" hidden="1" customHeight="1">
      <c r="B99" s="210"/>
      <c r="C99" s="11"/>
      <c r="D99" s="215"/>
    </row>
    <row r="100" spans="2:4" ht="20.100000000000001" hidden="1" customHeight="1">
      <c r="B100" s="213">
        <v>14</v>
      </c>
      <c r="C100" s="10"/>
      <c r="D100" s="214"/>
    </row>
    <row r="101" spans="2:4" ht="20.100000000000001" hidden="1" customHeight="1">
      <c r="B101" s="210"/>
      <c r="C101" s="11"/>
      <c r="D101" s="215"/>
    </row>
    <row r="102" spans="2:4" ht="20.100000000000001" hidden="1" customHeight="1">
      <c r="B102" s="213">
        <v>15</v>
      </c>
      <c r="C102" s="10"/>
      <c r="D102" s="214"/>
    </row>
    <row r="103" spans="2:4" ht="20.100000000000001" hidden="1" customHeight="1">
      <c r="B103" s="210"/>
      <c r="C103" s="11"/>
      <c r="D103" s="215"/>
    </row>
    <row r="104" spans="2:4" ht="20.100000000000001" hidden="1" customHeight="1">
      <c r="B104" s="213">
        <v>16</v>
      </c>
      <c r="C104" s="10"/>
      <c r="D104" s="214"/>
    </row>
    <row r="105" spans="2:4" ht="20.100000000000001" hidden="1" customHeight="1">
      <c r="B105" s="210"/>
      <c r="C105" s="11"/>
      <c r="D105" s="215"/>
    </row>
    <row r="107" spans="2:4" ht="26.25" hidden="1" customHeight="1">
      <c r="C107" s="12"/>
    </row>
    <row r="108" spans="2:4" ht="26.25" hidden="1" customHeight="1">
      <c r="C108" s="12"/>
    </row>
    <row r="109" spans="2:4" ht="26.25" hidden="1" customHeight="1">
      <c r="C109" s="12"/>
    </row>
    <row r="129"/>
  </sheetData>
  <mergeCells count="47">
    <mergeCell ref="B102:B103"/>
    <mergeCell ref="D102:D103"/>
    <mergeCell ref="B104:B105"/>
    <mergeCell ref="D104:D105"/>
    <mergeCell ref="B98:B99"/>
    <mergeCell ref="D98:D99"/>
    <mergeCell ref="B100:B101"/>
    <mergeCell ref="D100:D101"/>
    <mergeCell ref="B94:B95"/>
    <mergeCell ref="D94:D95"/>
    <mergeCell ref="B96:B97"/>
    <mergeCell ref="D96:D97"/>
    <mergeCell ref="B90:B91"/>
    <mergeCell ref="D90:D91"/>
    <mergeCell ref="B92:B93"/>
    <mergeCell ref="D92:D93"/>
    <mergeCell ref="B86:B87"/>
    <mergeCell ref="D86:D87"/>
    <mergeCell ref="B88:B89"/>
    <mergeCell ref="D88:D89"/>
    <mergeCell ref="B82:B83"/>
    <mergeCell ref="D82:D83"/>
    <mergeCell ref="B84:B85"/>
    <mergeCell ref="D84:D85"/>
    <mergeCell ref="B78:B79"/>
    <mergeCell ref="D78:D79"/>
    <mergeCell ref="B80:B81"/>
    <mergeCell ref="D80:D81"/>
    <mergeCell ref="B74:B75"/>
    <mergeCell ref="D74:D75"/>
    <mergeCell ref="B76:B77"/>
    <mergeCell ref="D76:D77"/>
    <mergeCell ref="B68:D69"/>
    <mergeCell ref="B70:B71"/>
    <mergeCell ref="C70:C71"/>
    <mergeCell ref="D70:D71"/>
    <mergeCell ref="A21:B21"/>
    <mergeCell ref="A1:I1"/>
    <mergeCell ref="A2:I2"/>
    <mergeCell ref="A8:A9"/>
    <mergeCell ref="B8:B9"/>
    <mergeCell ref="C8:E8"/>
    <mergeCell ref="F8:H8"/>
    <mergeCell ref="I8:I9"/>
    <mergeCell ref="B6:F6"/>
    <mergeCell ref="H6:I6"/>
    <mergeCell ref="H3:I3"/>
  </mergeCells>
  <phoneticPr fontId="2"/>
  <conditionalFormatting sqref="H3:I3 B3:B5 B6:F6 H6:I6">
    <cfRule type="containsBlanks" dxfId="8" priority="1">
      <formula>LEN(TRIM(B3))=0</formula>
    </cfRule>
  </conditionalFormatting>
  <dataValidations count="1">
    <dataValidation type="list" allowBlank="1" showInputMessage="1" showErrorMessage="1" sqref="B3">
      <formula1>$P$3:$P$15</formula1>
    </dataValidation>
  </dataValidations>
  <printOptions horizontalCentered="1" verticalCentered="1"/>
  <pageMargins left="0.47244094488188981" right="0.78740157480314965" top="0.70866141732283472" bottom="0.19685039370078741" header="0" footer="0"/>
  <pageSetup paperSize="9" scale="9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3"/>
  <sheetViews>
    <sheetView view="pageBreakPreview" zoomScale="96" zoomScaleNormal="100" zoomScaleSheetLayoutView="96" workbookViewId="0">
      <selection activeCell="F6" sqref="F6"/>
    </sheetView>
  </sheetViews>
  <sheetFormatPr defaultColWidth="9" defaultRowHeight="13.5" zeroHeight="1"/>
  <cols>
    <col min="1" max="1" width="2.625" style="32" customWidth="1"/>
    <col min="2" max="2" width="5" style="32" customWidth="1"/>
    <col min="3" max="4" width="20.625" style="32" customWidth="1"/>
    <col min="5" max="5" width="5" style="32" customWidth="1"/>
    <col min="6" max="6" width="15.625" style="32" customWidth="1"/>
    <col min="7" max="8" width="13.125" style="32" customWidth="1"/>
    <col min="9" max="11" width="18.125" style="32" customWidth="1"/>
    <col min="12" max="12" width="12.5" style="32" customWidth="1"/>
    <col min="13" max="16384" width="9" style="32"/>
  </cols>
  <sheetData>
    <row r="1" spans="2:17" ht="22.5" customHeight="1">
      <c r="B1" s="221" t="str">
        <f>参加申込集計表!A1</f>
        <v>第４1回北海道中学生新人バドミントン競技選手権大会</v>
      </c>
      <c r="C1" s="221"/>
      <c r="D1" s="221"/>
      <c r="E1" s="221"/>
      <c r="F1" s="221"/>
      <c r="G1" s="221"/>
      <c r="H1" s="221"/>
      <c r="I1" s="31"/>
      <c r="J1" s="31"/>
      <c r="K1" s="31"/>
    </row>
    <row r="2" spans="2:17" ht="24.75" customHeight="1">
      <c r="B2" s="222" t="s">
        <v>144</v>
      </c>
      <c r="C2" s="222"/>
      <c r="D2" s="222"/>
      <c r="E2" s="222"/>
      <c r="F2" s="222"/>
      <c r="G2" s="222"/>
      <c r="H2" s="222"/>
      <c r="I2" s="33"/>
      <c r="K2" s="33"/>
    </row>
    <row r="3" spans="2:17" ht="24" customHeight="1">
      <c r="B3" s="223" t="str">
        <f>参加申込集計表!B3&amp;参加申込集計表!C3</f>
        <v>地区バドミントン協会</v>
      </c>
      <c r="C3" s="223"/>
      <c r="D3" s="223"/>
      <c r="F3" s="130" t="s">
        <v>71</v>
      </c>
      <c r="G3" s="223">
        <f>参加申込集計表!H3</f>
        <v>0</v>
      </c>
      <c r="H3" s="223">
        <f>参加申込集計表!F3</f>
        <v>0</v>
      </c>
      <c r="I3" s="61" t="s">
        <v>42</v>
      </c>
      <c r="J3" s="34"/>
      <c r="K3" s="34"/>
    </row>
    <row r="4" spans="2:17" ht="18.75" customHeight="1">
      <c r="B4" s="224" t="s">
        <v>1</v>
      </c>
      <c r="C4" s="224"/>
      <c r="D4" s="130">
        <f>参加申込集計表!B4</f>
        <v>0</v>
      </c>
    </row>
    <row r="5" spans="2:17" ht="18.75" customHeight="1">
      <c r="B5" s="225">
        <f>参加申込集計表!B6</f>
        <v>0</v>
      </c>
      <c r="C5" s="225"/>
      <c r="D5" s="225"/>
      <c r="F5" s="131" t="s">
        <v>2</v>
      </c>
      <c r="G5" s="226">
        <f>参加申込集計表!H6</f>
        <v>0</v>
      </c>
      <c r="H5" s="226">
        <f>参加申込集計表!F5</f>
        <v>0</v>
      </c>
      <c r="I5" s="35"/>
      <c r="J5" s="35"/>
      <c r="K5" s="35"/>
    </row>
    <row r="6" spans="2:17" ht="19.5" customHeight="1">
      <c r="B6" s="227" t="s">
        <v>3</v>
      </c>
      <c r="C6" s="227"/>
      <c r="D6" s="227"/>
    </row>
    <row r="7" spans="2:17" ht="22.5" customHeight="1" thickBot="1">
      <c r="B7" s="227" t="s">
        <v>4</v>
      </c>
      <c r="C7" s="227"/>
      <c r="D7" s="36" t="s">
        <v>57</v>
      </c>
      <c r="E7" s="37"/>
      <c r="F7" s="37"/>
      <c r="G7" s="38"/>
      <c r="H7" s="38"/>
      <c r="I7" s="38"/>
    </row>
    <row r="8" spans="2:17" ht="19.350000000000001" customHeight="1">
      <c r="B8" s="39" t="s">
        <v>5</v>
      </c>
      <c r="C8" s="228" t="s">
        <v>6</v>
      </c>
      <c r="D8" s="228"/>
      <c r="E8" s="40" t="s">
        <v>5</v>
      </c>
      <c r="F8" s="228" t="s">
        <v>6</v>
      </c>
      <c r="G8" s="228"/>
      <c r="H8" s="229"/>
      <c r="I8" s="230" t="s">
        <v>137</v>
      </c>
      <c r="J8" s="231"/>
      <c r="K8" s="232"/>
    </row>
    <row r="9" spans="2:17" ht="19.350000000000001" customHeight="1" thickBot="1">
      <c r="B9" s="42">
        <v>1</v>
      </c>
      <c r="C9" s="216"/>
      <c r="D9" s="216"/>
      <c r="E9" s="43">
        <v>2</v>
      </c>
      <c r="F9" s="216"/>
      <c r="G9" s="216"/>
      <c r="H9" s="217"/>
      <c r="I9" s="218"/>
      <c r="J9" s="219"/>
      <c r="K9" s="220"/>
    </row>
    <row r="10" spans="2:17" ht="19.350000000000001" customHeight="1">
      <c r="B10" s="39" t="s">
        <v>5</v>
      </c>
      <c r="C10" s="228" t="s">
        <v>6</v>
      </c>
      <c r="D10" s="228"/>
      <c r="E10" s="40" t="s">
        <v>5</v>
      </c>
      <c r="F10" s="228" t="s">
        <v>6</v>
      </c>
      <c r="G10" s="228"/>
      <c r="H10" s="229"/>
      <c r="I10" s="117"/>
      <c r="J10" s="117"/>
      <c r="K10" s="117"/>
    </row>
    <row r="11" spans="2:17" ht="19.149999999999999" customHeight="1" thickBot="1">
      <c r="B11" s="42">
        <v>3</v>
      </c>
      <c r="C11" s="216"/>
      <c r="D11" s="216"/>
      <c r="E11" s="43" t="s">
        <v>93</v>
      </c>
      <c r="F11" s="216"/>
      <c r="G11" s="216"/>
      <c r="H11" s="217"/>
    </row>
    <row r="12" spans="2:17" ht="22.5" customHeight="1" thickBot="1">
      <c r="B12" s="227" t="s">
        <v>4</v>
      </c>
      <c r="C12" s="227"/>
      <c r="D12" s="36" t="s">
        <v>56</v>
      </c>
      <c r="E12" s="44"/>
      <c r="F12" s="44"/>
      <c r="G12" s="41"/>
      <c r="H12" s="34"/>
      <c r="I12" s="45"/>
      <c r="J12" s="45"/>
      <c r="K12" s="45"/>
    </row>
    <row r="13" spans="2:17" ht="26.25" customHeight="1">
      <c r="B13" s="239" t="s">
        <v>5</v>
      </c>
      <c r="C13" s="235" t="s">
        <v>7</v>
      </c>
      <c r="D13" s="241" t="s">
        <v>73</v>
      </c>
      <c r="E13" s="243" t="s">
        <v>8</v>
      </c>
      <c r="F13" s="235" t="s">
        <v>78</v>
      </c>
      <c r="G13" s="233" t="s">
        <v>130</v>
      </c>
      <c r="H13" s="235" t="s">
        <v>79</v>
      </c>
      <c r="I13" s="237" t="s">
        <v>131</v>
      </c>
      <c r="J13" s="238"/>
      <c r="K13" s="238"/>
      <c r="L13" s="238"/>
      <c r="N13" s="32" t="s">
        <v>128</v>
      </c>
      <c r="P13" s="32" t="s">
        <v>121</v>
      </c>
      <c r="Q13" s="70" t="s">
        <v>112</v>
      </c>
    </row>
    <row r="14" spans="2:17" ht="26.25" customHeight="1">
      <c r="B14" s="240"/>
      <c r="C14" s="236"/>
      <c r="D14" s="242"/>
      <c r="E14" s="244"/>
      <c r="F14" s="245"/>
      <c r="G14" s="234"/>
      <c r="H14" s="236"/>
      <c r="I14" s="145" t="s">
        <v>124</v>
      </c>
      <c r="J14" s="119" t="s">
        <v>129</v>
      </c>
      <c r="K14" s="142" t="s">
        <v>130</v>
      </c>
      <c r="L14" s="142" t="s">
        <v>136</v>
      </c>
      <c r="N14" s="32" t="s">
        <v>127</v>
      </c>
      <c r="P14" s="32" t="s">
        <v>132</v>
      </c>
      <c r="Q14" s="133" t="s">
        <v>113</v>
      </c>
    </row>
    <row r="15" spans="2:17" ht="23.25" customHeight="1">
      <c r="B15" s="46">
        <v>1</v>
      </c>
      <c r="C15" s="143"/>
      <c r="D15" s="151"/>
      <c r="E15" s="62"/>
      <c r="F15" s="62"/>
      <c r="G15" s="140"/>
      <c r="H15" s="143"/>
      <c r="I15" s="146"/>
      <c r="J15" s="177"/>
      <c r="K15" s="121"/>
      <c r="L15" s="121"/>
      <c r="N15" s="32" t="s">
        <v>125</v>
      </c>
      <c r="Q15" s="70" t="s">
        <v>114</v>
      </c>
    </row>
    <row r="16" spans="2:17" ht="23.25" customHeight="1">
      <c r="B16" s="46">
        <v>2</v>
      </c>
      <c r="C16" s="143"/>
      <c r="D16" s="151"/>
      <c r="E16" s="62"/>
      <c r="F16" s="62"/>
      <c r="G16" s="140"/>
      <c r="H16" s="143"/>
      <c r="I16" s="146"/>
      <c r="J16" s="177"/>
      <c r="K16" s="121"/>
      <c r="L16" s="121"/>
      <c r="N16" s="32" t="s">
        <v>126</v>
      </c>
      <c r="Q16" s="70" t="s">
        <v>115</v>
      </c>
    </row>
    <row r="17" spans="2:17" ht="23.25" customHeight="1">
      <c r="B17" s="46">
        <v>3</v>
      </c>
      <c r="C17" s="143"/>
      <c r="D17" s="151"/>
      <c r="E17" s="62"/>
      <c r="F17" s="62"/>
      <c r="G17" s="140"/>
      <c r="H17" s="143"/>
      <c r="I17" s="146"/>
      <c r="J17" s="177"/>
      <c r="K17" s="121"/>
      <c r="L17" s="121"/>
      <c r="Q17" s="70" t="s">
        <v>116</v>
      </c>
    </row>
    <row r="18" spans="2:17" ht="23.25" customHeight="1">
      <c r="B18" s="46">
        <v>4</v>
      </c>
      <c r="C18" s="143"/>
      <c r="D18" s="151"/>
      <c r="E18" s="62"/>
      <c r="F18" s="62"/>
      <c r="G18" s="140"/>
      <c r="H18" s="143"/>
      <c r="I18" s="146"/>
      <c r="J18" s="177"/>
      <c r="K18" s="121"/>
      <c r="L18" s="121"/>
    </row>
    <row r="19" spans="2:17" ht="23.25" customHeight="1">
      <c r="B19" s="46">
        <v>5</v>
      </c>
      <c r="C19" s="143"/>
      <c r="D19" s="151"/>
      <c r="E19" s="62"/>
      <c r="F19" s="62"/>
      <c r="G19" s="140"/>
      <c r="H19" s="143"/>
      <c r="I19" s="146"/>
      <c r="J19" s="177"/>
      <c r="K19" s="121"/>
      <c r="L19" s="121"/>
    </row>
    <row r="20" spans="2:17" ht="23.25" customHeight="1">
      <c r="B20" s="46">
        <v>6</v>
      </c>
      <c r="C20" s="143"/>
      <c r="D20" s="151"/>
      <c r="E20" s="62"/>
      <c r="F20" s="62"/>
      <c r="G20" s="140"/>
      <c r="H20" s="143"/>
      <c r="I20" s="146"/>
      <c r="J20" s="177"/>
      <c r="K20" s="121"/>
      <c r="L20" s="121"/>
    </row>
    <row r="21" spans="2:17" ht="23.25" customHeight="1">
      <c r="B21" s="46" t="s">
        <v>10</v>
      </c>
      <c r="C21" s="143"/>
      <c r="D21" s="151"/>
      <c r="E21" s="62"/>
      <c r="F21" s="62"/>
      <c r="G21" s="140"/>
      <c r="H21" s="143"/>
      <c r="I21" s="146"/>
      <c r="J21" s="177"/>
      <c r="K21" s="121"/>
      <c r="L21" s="121"/>
    </row>
    <row r="22" spans="2:17" ht="23.25" customHeight="1" thickBot="1">
      <c r="B22" s="42" t="s">
        <v>10</v>
      </c>
      <c r="C22" s="144"/>
      <c r="D22" s="152"/>
      <c r="E22" s="118"/>
      <c r="F22" s="118"/>
      <c r="G22" s="141"/>
      <c r="H22" s="144"/>
      <c r="I22" s="147"/>
      <c r="J22" s="178"/>
      <c r="K22" s="139"/>
      <c r="L22" s="139"/>
    </row>
    <row r="23" spans="2:17" ht="23.1" customHeight="1">
      <c r="I23" s="176"/>
      <c r="J23" s="176"/>
      <c r="K23" s="176"/>
    </row>
    <row r="24" spans="2:17" ht="23.1" customHeight="1" thickBot="1">
      <c r="B24" s="227" t="s">
        <v>4</v>
      </c>
      <c r="C24" s="227"/>
      <c r="D24" s="36" t="s">
        <v>58</v>
      </c>
      <c r="E24" s="44"/>
      <c r="F24" s="44"/>
      <c r="G24" s="41"/>
      <c r="H24" s="34"/>
      <c r="I24" s="1"/>
      <c r="J24" s="1"/>
      <c r="K24" s="1"/>
    </row>
    <row r="25" spans="2:17" ht="27" customHeight="1">
      <c r="B25" s="239" t="s">
        <v>5</v>
      </c>
      <c r="C25" s="235" t="s">
        <v>7</v>
      </c>
      <c r="D25" s="241" t="s">
        <v>73</v>
      </c>
      <c r="E25" s="243" t="s">
        <v>8</v>
      </c>
      <c r="F25" s="235" t="s">
        <v>78</v>
      </c>
      <c r="G25" s="233" t="s">
        <v>130</v>
      </c>
      <c r="H25" s="235" t="s">
        <v>9</v>
      </c>
      <c r="I25" s="237" t="s">
        <v>131</v>
      </c>
      <c r="J25" s="238"/>
      <c r="K25" s="238"/>
      <c r="L25" s="238"/>
    </row>
    <row r="26" spans="2:17" ht="27" customHeight="1">
      <c r="B26" s="240"/>
      <c r="C26" s="236"/>
      <c r="D26" s="242"/>
      <c r="E26" s="244"/>
      <c r="F26" s="245"/>
      <c r="G26" s="234"/>
      <c r="H26" s="236"/>
      <c r="I26" s="145" t="s">
        <v>124</v>
      </c>
      <c r="J26" s="119" t="s">
        <v>129</v>
      </c>
      <c r="K26" s="142" t="s">
        <v>130</v>
      </c>
      <c r="L26" s="142" t="s">
        <v>136</v>
      </c>
    </row>
    <row r="27" spans="2:17" ht="23.25" customHeight="1">
      <c r="B27" s="247">
        <v>1</v>
      </c>
      <c r="C27" s="148"/>
      <c r="D27" s="153"/>
      <c r="E27" s="64"/>
      <c r="F27" s="249"/>
      <c r="G27" s="64"/>
      <c r="H27" s="148"/>
      <c r="I27" s="251"/>
      <c r="J27" s="252"/>
      <c r="K27" s="246"/>
      <c r="L27" s="246"/>
    </row>
    <row r="28" spans="2:17" ht="23.25" customHeight="1">
      <c r="B28" s="248"/>
      <c r="C28" s="149"/>
      <c r="D28" s="154"/>
      <c r="E28" s="120"/>
      <c r="F28" s="250"/>
      <c r="G28" s="120"/>
      <c r="H28" s="149"/>
      <c r="I28" s="251"/>
      <c r="J28" s="252"/>
      <c r="K28" s="246"/>
      <c r="L28" s="246"/>
    </row>
    <row r="29" spans="2:17" ht="23.25" customHeight="1">
      <c r="B29" s="253">
        <v>2</v>
      </c>
      <c r="C29" s="148"/>
      <c r="D29" s="153"/>
      <c r="E29" s="64"/>
      <c r="F29" s="249"/>
      <c r="G29" s="64"/>
      <c r="H29" s="148"/>
      <c r="I29" s="251"/>
      <c r="J29" s="252"/>
      <c r="K29" s="246"/>
      <c r="L29" s="246"/>
    </row>
    <row r="30" spans="2:17" ht="23.25" customHeight="1">
      <c r="B30" s="254"/>
      <c r="C30" s="149"/>
      <c r="D30" s="154"/>
      <c r="E30" s="120"/>
      <c r="F30" s="250"/>
      <c r="G30" s="120"/>
      <c r="H30" s="149"/>
      <c r="I30" s="251"/>
      <c r="J30" s="252"/>
      <c r="K30" s="246"/>
      <c r="L30" s="246"/>
    </row>
    <row r="31" spans="2:17" ht="23.25" customHeight="1">
      <c r="B31" s="247">
        <v>3</v>
      </c>
      <c r="C31" s="148"/>
      <c r="D31" s="153"/>
      <c r="E31" s="64"/>
      <c r="F31" s="249"/>
      <c r="G31" s="64"/>
      <c r="H31" s="148"/>
      <c r="I31" s="251"/>
      <c r="J31" s="252"/>
      <c r="K31" s="246"/>
      <c r="L31" s="246"/>
    </row>
    <row r="32" spans="2:17" ht="23.25" customHeight="1">
      <c r="B32" s="248"/>
      <c r="C32" s="149"/>
      <c r="D32" s="154"/>
      <c r="E32" s="120"/>
      <c r="F32" s="250"/>
      <c r="G32" s="120"/>
      <c r="H32" s="149"/>
      <c r="I32" s="251"/>
      <c r="J32" s="252"/>
      <c r="K32" s="246"/>
      <c r="L32" s="246"/>
    </row>
    <row r="33" spans="2:12" ht="23.25" customHeight="1">
      <c r="B33" s="247">
        <v>4</v>
      </c>
      <c r="C33" s="148"/>
      <c r="D33" s="153"/>
      <c r="E33" s="64"/>
      <c r="F33" s="249"/>
      <c r="G33" s="64"/>
      <c r="H33" s="148"/>
      <c r="I33" s="251"/>
      <c r="J33" s="252"/>
      <c r="K33" s="246"/>
      <c r="L33" s="246"/>
    </row>
    <row r="34" spans="2:12" ht="23.25" customHeight="1">
      <c r="B34" s="248"/>
      <c r="C34" s="149"/>
      <c r="D34" s="154"/>
      <c r="E34" s="120"/>
      <c r="F34" s="250"/>
      <c r="G34" s="120"/>
      <c r="H34" s="149"/>
      <c r="I34" s="251"/>
      <c r="J34" s="252"/>
      <c r="K34" s="246"/>
      <c r="L34" s="246"/>
    </row>
    <row r="35" spans="2:12" ht="23.25" customHeight="1">
      <c r="B35" s="247">
        <v>5</v>
      </c>
      <c r="C35" s="148"/>
      <c r="D35" s="153"/>
      <c r="E35" s="64"/>
      <c r="F35" s="249"/>
      <c r="G35" s="64"/>
      <c r="H35" s="148"/>
      <c r="I35" s="251"/>
      <c r="J35" s="252"/>
      <c r="K35" s="246"/>
      <c r="L35" s="246"/>
    </row>
    <row r="36" spans="2:12" ht="23.25" customHeight="1">
      <c r="B36" s="248"/>
      <c r="C36" s="149"/>
      <c r="D36" s="154"/>
      <c r="E36" s="120"/>
      <c r="F36" s="250"/>
      <c r="G36" s="120"/>
      <c r="H36" s="149"/>
      <c r="I36" s="251"/>
      <c r="J36" s="252"/>
      <c r="K36" s="246"/>
      <c r="L36" s="246"/>
    </row>
    <row r="37" spans="2:12" ht="23.25" customHeight="1">
      <c r="B37" s="247">
        <v>6</v>
      </c>
      <c r="C37" s="148"/>
      <c r="D37" s="153"/>
      <c r="E37" s="64"/>
      <c r="F37" s="249"/>
      <c r="G37" s="64"/>
      <c r="H37" s="148"/>
      <c r="I37" s="251"/>
      <c r="J37" s="252"/>
      <c r="K37" s="246"/>
      <c r="L37" s="246"/>
    </row>
    <row r="38" spans="2:12" ht="23.25" customHeight="1">
      <c r="B38" s="248"/>
      <c r="C38" s="149"/>
      <c r="D38" s="154"/>
      <c r="E38" s="120"/>
      <c r="F38" s="250"/>
      <c r="G38" s="120"/>
      <c r="H38" s="149"/>
      <c r="I38" s="251"/>
      <c r="J38" s="252"/>
      <c r="K38" s="246"/>
      <c r="L38" s="246"/>
    </row>
    <row r="39" spans="2:12" ht="23.25" customHeight="1">
      <c r="B39" s="247" t="s">
        <v>11</v>
      </c>
      <c r="C39" s="148"/>
      <c r="D39" s="153"/>
      <c r="E39" s="64"/>
      <c r="F39" s="249"/>
      <c r="G39" s="64"/>
      <c r="H39" s="148"/>
      <c r="I39" s="257"/>
      <c r="J39" s="259"/>
      <c r="K39" s="261"/>
      <c r="L39" s="261"/>
    </row>
    <row r="40" spans="2:12" ht="23.25" customHeight="1">
      <c r="B40" s="248"/>
      <c r="C40" s="66"/>
      <c r="D40" s="155"/>
      <c r="E40" s="120"/>
      <c r="F40" s="250"/>
      <c r="G40" s="66"/>
      <c r="H40" s="66"/>
      <c r="I40" s="258"/>
      <c r="J40" s="260"/>
      <c r="K40" s="262"/>
      <c r="L40" s="262"/>
    </row>
    <row r="41" spans="2:12" ht="23.25" customHeight="1">
      <c r="B41" s="263" t="s">
        <v>11</v>
      </c>
      <c r="C41" s="150"/>
      <c r="D41" s="156"/>
      <c r="E41" s="67"/>
      <c r="F41" s="249"/>
      <c r="G41" s="67"/>
      <c r="H41" s="150"/>
      <c r="I41" s="265"/>
      <c r="J41" s="267"/>
      <c r="K41" s="255"/>
      <c r="L41" s="255"/>
    </row>
    <row r="42" spans="2:12" ht="23.25" customHeight="1" thickBot="1">
      <c r="B42" s="264"/>
      <c r="C42" s="68"/>
      <c r="D42" s="157"/>
      <c r="E42" s="69"/>
      <c r="F42" s="250"/>
      <c r="G42" s="68"/>
      <c r="H42" s="68"/>
      <c r="I42" s="266"/>
      <c r="J42" s="268"/>
      <c r="K42" s="256"/>
      <c r="L42" s="256"/>
    </row>
    <row r="43" spans="2:12" ht="23.1" customHeight="1">
      <c r="B43" s="47"/>
      <c r="C43" s="48"/>
      <c r="D43" s="48"/>
      <c r="E43" s="48"/>
      <c r="F43" s="48"/>
      <c r="G43" s="48"/>
      <c r="H43" s="48"/>
      <c r="I43" s="176"/>
      <c r="J43" s="176"/>
      <c r="K43" s="176"/>
    </row>
    <row r="44" spans="2:12"/>
    <row r="45" spans="2:12"/>
    <row r="46" spans="2:12"/>
    <row r="47" spans="2:12"/>
    <row r="48" spans="2:12"/>
    <row r="49"/>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sheetData>
  <mergeCells count="85">
    <mergeCell ref="L41:L42"/>
    <mergeCell ref="B39:B40"/>
    <mergeCell ref="F39:F40"/>
    <mergeCell ref="I39:I40"/>
    <mergeCell ref="J39:J40"/>
    <mergeCell ref="K39:K40"/>
    <mergeCell ref="L39:L40"/>
    <mergeCell ref="B41:B42"/>
    <mergeCell ref="F41:F42"/>
    <mergeCell ref="I41:I42"/>
    <mergeCell ref="J41:J42"/>
    <mergeCell ref="K41:K42"/>
    <mergeCell ref="L37:L38"/>
    <mergeCell ref="B35:B36"/>
    <mergeCell ref="F35:F36"/>
    <mergeCell ref="I35:I36"/>
    <mergeCell ref="J35:J36"/>
    <mergeCell ref="K35:K36"/>
    <mergeCell ref="L35:L36"/>
    <mergeCell ref="B37:B38"/>
    <mergeCell ref="F37:F38"/>
    <mergeCell ref="I37:I38"/>
    <mergeCell ref="J37:J38"/>
    <mergeCell ref="K37:K38"/>
    <mergeCell ref="L33:L34"/>
    <mergeCell ref="B31:B32"/>
    <mergeCell ref="F31:F32"/>
    <mergeCell ref="I31:I32"/>
    <mergeCell ref="J31:J32"/>
    <mergeCell ref="K31:K32"/>
    <mergeCell ref="L31:L32"/>
    <mergeCell ref="B33:B34"/>
    <mergeCell ref="F33:F34"/>
    <mergeCell ref="I33:I34"/>
    <mergeCell ref="J33:J34"/>
    <mergeCell ref="K33:K34"/>
    <mergeCell ref="L29:L30"/>
    <mergeCell ref="H25:H26"/>
    <mergeCell ref="I25:L25"/>
    <mergeCell ref="B27:B28"/>
    <mergeCell ref="F27:F28"/>
    <mergeCell ref="I27:I28"/>
    <mergeCell ref="J27:J28"/>
    <mergeCell ref="K27:K28"/>
    <mergeCell ref="L27:L28"/>
    <mergeCell ref="B29:B30"/>
    <mergeCell ref="F29:F30"/>
    <mergeCell ref="I29:I30"/>
    <mergeCell ref="J29:J30"/>
    <mergeCell ref="K29:K30"/>
    <mergeCell ref="G13:G14"/>
    <mergeCell ref="H13:H14"/>
    <mergeCell ref="I13:L13"/>
    <mergeCell ref="B24:C24"/>
    <mergeCell ref="B25:B26"/>
    <mergeCell ref="C25:C26"/>
    <mergeCell ref="D25:D26"/>
    <mergeCell ref="E25:E26"/>
    <mergeCell ref="F25:F26"/>
    <mergeCell ref="G25:G26"/>
    <mergeCell ref="B13:B14"/>
    <mergeCell ref="C13:C14"/>
    <mergeCell ref="D13:D14"/>
    <mergeCell ref="E13:E14"/>
    <mergeCell ref="F13:F14"/>
    <mergeCell ref="C10:D10"/>
    <mergeCell ref="F10:H10"/>
    <mergeCell ref="C11:D11"/>
    <mergeCell ref="F11:H11"/>
    <mergeCell ref="B12:C12"/>
    <mergeCell ref="C9:D9"/>
    <mergeCell ref="F9:H9"/>
    <mergeCell ref="I9:K9"/>
    <mergeCell ref="B1:H1"/>
    <mergeCell ref="B2:H2"/>
    <mergeCell ref="B3:D3"/>
    <mergeCell ref="G3:H3"/>
    <mergeCell ref="B4:C4"/>
    <mergeCell ref="B5:D5"/>
    <mergeCell ref="G5:H5"/>
    <mergeCell ref="B6:D6"/>
    <mergeCell ref="B7:C7"/>
    <mergeCell ref="C8:D8"/>
    <mergeCell ref="F8:H8"/>
    <mergeCell ref="I8:K8"/>
  </mergeCells>
  <phoneticPr fontId="8"/>
  <dataValidations count="9">
    <dataValidation type="list" allowBlank="1" showInputMessage="1" showErrorMessage="1" sqref="L27:L42 L15:L22">
      <formula1>$Q$13:$Q$17</formula1>
    </dataValidation>
    <dataValidation type="list" allowBlank="1" showInputMessage="1" showErrorMessage="1" sqref="E15:E22 E27:E42">
      <formula1>$P$13:$P$14</formula1>
    </dataValidation>
    <dataValidation type="list" allowBlank="1" showInputMessage="1" showErrorMessage="1" sqref="J27:J42">
      <formula1>$N$13:$N$17</formula1>
    </dataValidation>
    <dataValidation type="list" imeMode="hiragana" allowBlank="1" showInputMessage="1" showErrorMessage="1" sqref="J15:J22">
      <formula1>$N$13:$N$17</formula1>
    </dataValidation>
    <dataValidation imeMode="halfKatakana" allowBlank="1" showInputMessage="1" showErrorMessage="1" sqref="D15:D22"/>
    <dataValidation operator="lessThan" allowBlank="1" promptTitle="性別" prompt="男子、女子のうち該当するものを選んでください。" sqref="E7:F7 E65542:F65542"/>
    <dataValidation imeMode="on" allowBlank="1" showInputMessage="1" showErrorMessage="1" sqref="D65533"/>
    <dataValidation imeMode="halfAlpha" allowBlank="1" showInputMessage="1" showErrorMessage="1" sqref="F15:G22 G3:H3 G65537:K65537 G5:K5"/>
    <dataValidation imeMode="hiragana" allowBlank="1" showInputMessage="1" showErrorMessage="1" sqref="C15:C22 C11:D11 C9:D9 H15:I15 K15"/>
  </dataValidations>
  <pageMargins left="0.43307086614173229" right="0.19685039370078741" top="0.39370078740157483" bottom="0.19685039370078741" header="0" footer="0"/>
  <pageSetup paperSize="9" scale="5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3"/>
  <sheetViews>
    <sheetView view="pageBreakPreview" zoomScale="96" zoomScaleNormal="100" zoomScaleSheetLayoutView="96" workbookViewId="0">
      <selection activeCell="I5" sqref="I5"/>
    </sheetView>
  </sheetViews>
  <sheetFormatPr defaultColWidth="9" defaultRowHeight="13.5" zeroHeight="1"/>
  <cols>
    <col min="1" max="1" width="2.625" style="32" customWidth="1"/>
    <col min="2" max="2" width="5" style="32" customWidth="1"/>
    <col min="3" max="4" width="20.625" style="32" customWidth="1"/>
    <col min="5" max="5" width="5" style="32" customWidth="1"/>
    <col min="6" max="6" width="15.625" style="32" customWidth="1"/>
    <col min="7" max="8" width="13.125" style="32" customWidth="1"/>
    <col min="9" max="11" width="18.125" style="32" customWidth="1"/>
    <col min="12" max="12" width="12.5" style="32" customWidth="1"/>
    <col min="13" max="16384" width="9" style="32"/>
  </cols>
  <sheetData>
    <row r="1" spans="2:17" ht="22.5" customHeight="1">
      <c r="B1" s="221" t="str">
        <f>参加申込集計表!A1</f>
        <v>第４1回北海道中学生新人バドミントン競技選手権大会</v>
      </c>
      <c r="C1" s="221"/>
      <c r="D1" s="221"/>
      <c r="E1" s="221"/>
      <c r="F1" s="221"/>
      <c r="G1" s="221"/>
      <c r="H1" s="221"/>
      <c r="I1" s="31"/>
      <c r="J1" s="31"/>
      <c r="K1" s="31"/>
    </row>
    <row r="2" spans="2:17" ht="24.75" customHeight="1">
      <c r="B2" s="272" t="s">
        <v>12</v>
      </c>
      <c r="C2" s="272"/>
      <c r="D2" s="272"/>
      <c r="E2" s="272"/>
      <c r="F2" s="272"/>
      <c r="G2" s="272"/>
      <c r="H2" s="272"/>
      <c r="I2" s="33"/>
      <c r="K2" s="33"/>
    </row>
    <row r="3" spans="2:17" ht="24" customHeight="1">
      <c r="B3" s="269" t="str">
        <f>参加申込集計表!B3&amp;参加申込集計表!C3</f>
        <v>地区バドミントン協会</v>
      </c>
      <c r="C3" s="269"/>
      <c r="D3" s="269"/>
      <c r="F3" s="130" t="s">
        <v>71</v>
      </c>
      <c r="G3" s="269">
        <f>参加申込集計表!H3</f>
        <v>0</v>
      </c>
      <c r="H3" s="269">
        <f>参加申込集計表!F3</f>
        <v>0</v>
      </c>
      <c r="I3" s="61" t="s">
        <v>65</v>
      </c>
      <c r="J3" s="34"/>
      <c r="K3" s="34"/>
    </row>
    <row r="4" spans="2:17" ht="18.75" customHeight="1">
      <c r="B4" s="271" t="s">
        <v>1</v>
      </c>
      <c r="C4" s="271"/>
      <c r="D4" s="132">
        <f>参加申込集計表!B4</f>
        <v>0</v>
      </c>
    </row>
    <row r="5" spans="2:17" ht="18.75" customHeight="1">
      <c r="B5" s="270">
        <f>参加申込集計表!B6</f>
        <v>0</v>
      </c>
      <c r="C5" s="270"/>
      <c r="D5" s="270"/>
      <c r="F5" s="131" t="s">
        <v>2</v>
      </c>
      <c r="G5" s="273">
        <f>参加申込集計表!H6</f>
        <v>0</v>
      </c>
      <c r="H5" s="273">
        <f>参加申込集計表!F5</f>
        <v>0</v>
      </c>
      <c r="I5" s="35"/>
      <c r="J5" s="35"/>
      <c r="K5" s="35"/>
    </row>
    <row r="6" spans="2:17" ht="19.5" customHeight="1">
      <c r="B6" s="227" t="s">
        <v>3</v>
      </c>
      <c r="C6" s="227"/>
      <c r="D6" s="227"/>
    </row>
    <row r="7" spans="2:17" ht="22.5" customHeight="1" thickBot="1">
      <c r="B7" s="227" t="s">
        <v>4</v>
      </c>
      <c r="C7" s="227"/>
      <c r="D7" s="36" t="s">
        <v>57</v>
      </c>
      <c r="E7" s="37"/>
      <c r="F7" s="37"/>
      <c r="G7" s="38"/>
      <c r="H7" s="38"/>
      <c r="I7" s="38"/>
    </row>
    <row r="8" spans="2:17" ht="19.350000000000001" customHeight="1">
      <c r="B8" s="39" t="s">
        <v>5</v>
      </c>
      <c r="C8" s="228" t="s">
        <v>6</v>
      </c>
      <c r="D8" s="228"/>
      <c r="E8" s="40" t="s">
        <v>5</v>
      </c>
      <c r="F8" s="228" t="s">
        <v>6</v>
      </c>
      <c r="G8" s="228"/>
      <c r="H8" s="229"/>
      <c r="I8" s="230" t="s">
        <v>137</v>
      </c>
      <c r="J8" s="231"/>
      <c r="K8" s="232"/>
    </row>
    <row r="9" spans="2:17" ht="19.350000000000001" customHeight="1" thickBot="1">
      <c r="B9" s="42">
        <v>1</v>
      </c>
      <c r="C9" s="216"/>
      <c r="D9" s="216"/>
      <c r="E9" s="43">
        <v>2</v>
      </c>
      <c r="F9" s="216"/>
      <c r="G9" s="216"/>
      <c r="H9" s="217"/>
      <c r="I9" s="218"/>
      <c r="J9" s="219"/>
      <c r="K9" s="220"/>
    </row>
    <row r="10" spans="2:17" ht="19.350000000000001" customHeight="1">
      <c r="B10" s="39" t="s">
        <v>5</v>
      </c>
      <c r="C10" s="228" t="s">
        <v>6</v>
      </c>
      <c r="D10" s="228"/>
      <c r="E10" s="40" t="s">
        <v>5</v>
      </c>
      <c r="F10" s="228" t="s">
        <v>6</v>
      </c>
      <c r="G10" s="228"/>
      <c r="H10" s="229"/>
      <c r="I10" s="117"/>
      <c r="J10" s="117"/>
      <c r="K10" s="117"/>
    </row>
    <row r="11" spans="2:17" ht="19.149999999999999" customHeight="1" thickBot="1">
      <c r="B11" s="42">
        <v>3</v>
      </c>
      <c r="C11" s="216"/>
      <c r="D11" s="216"/>
      <c r="E11" s="43" t="s">
        <v>93</v>
      </c>
      <c r="F11" s="216"/>
      <c r="G11" s="216"/>
      <c r="H11" s="217"/>
    </row>
    <row r="12" spans="2:17" ht="22.5" customHeight="1" thickBot="1">
      <c r="B12" s="227" t="s">
        <v>4</v>
      </c>
      <c r="C12" s="227"/>
      <c r="D12" s="36" t="s">
        <v>56</v>
      </c>
      <c r="E12" s="44"/>
      <c r="F12" s="44"/>
      <c r="G12" s="41"/>
      <c r="H12" s="34"/>
      <c r="I12" s="45"/>
      <c r="J12" s="45"/>
      <c r="K12" s="45"/>
    </row>
    <row r="13" spans="2:17" ht="26.25" customHeight="1">
      <c r="B13" s="239" t="s">
        <v>5</v>
      </c>
      <c r="C13" s="235" t="s">
        <v>7</v>
      </c>
      <c r="D13" s="241" t="s">
        <v>73</v>
      </c>
      <c r="E13" s="243" t="s">
        <v>8</v>
      </c>
      <c r="F13" s="235" t="s">
        <v>78</v>
      </c>
      <c r="G13" s="233" t="s">
        <v>130</v>
      </c>
      <c r="H13" s="235" t="s">
        <v>79</v>
      </c>
      <c r="I13" s="237" t="s">
        <v>131</v>
      </c>
      <c r="J13" s="238"/>
      <c r="K13" s="238"/>
      <c r="L13" s="238"/>
      <c r="N13" s="32" t="s">
        <v>128</v>
      </c>
      <c r="P13" s="32" t="s">
        <v>121</v>
      </c>
      <c r="Q13" s="70" t="s">
        <v>112</v>
      </c>
    </row>
    <row r="14" spans="2:17" ht="26.25" customHeight="1">
      <c r="B14" s="240"/>
      <c r="C14" s="236"/>
      <c r="D14" s="242"/>
      <c r="E14" s="244"/>
      <c r="F14" s="245"/>
      <c r="G14" s="234"/>
      <c r="H14" s="236"/>
      <c r="I14" s="145" t="s">
        <v>124</v>
      </c>
      <c r="J14" s="119" t="s">
        <v>129</v>
      </c>
      <c r="K14" s="142" t="s">
        <v>130</v>
      </c>
      <c r="L14" s="142" t="s">
        <v>136</v>
      </c>
      <c r="N14" s="32" t="s">
        <v>127</v>
      </c>
      <c r="P14" s="32" t="s">
        <v>132</v>
      </c>
      <c r="Q14" s="133" t="s">
        <v>113</v>
      </c>
    </row>
    <row r="15" spans="2:17" ht="23.25" customHeight="1">
      <c r="B15" s="46">
        <v>1</v>
      </c>
      <c r="C15" s="143"/>
      <c r="D15" s="151"/>
      <c r="E15" s="62"/>
      <c r="F15" s="62"/>
      <c r="G15" s="140"/>
      <c r="H15" s="143"/>
      <c r="I15" s="146"/>
      <c r="J15" s="177"/>
      <c r="K15" s="121"/>
      <c r="L15" s="121"/>
      <c r="N15" s="32" t="s">
        <v>125</v>
      </c>
      <c r="Q15" s="70" t="s">
        <v>114</v>
      </c>
    </row>
    <row r="16" spans="2:17" ht="23.25" customHeight="1">
      <c r="B16" s="46">
        <v>2</v>
      </c>
      <c r="C16" s="143"/>
      <c r="D16" s="151"/>
      <c r="E16" s="62"/>
      <c r="F16" s="62"/>
      <c r="G16" s="140"/>
      <c r="H16" s="143"/>
      <c r="I16" s="146"/>
      <c r="J16" s="177"/>
      <c r="K16" s="121"/>
      <c r="L16" s="121"/>
      <c r="N16" s="32" t="s">
        <v>126</v>
      </c>
      <c r="Q16" s="70" t="s">
        <v>115</v>
      </c>
    </row>
    <row r="17" spans="2:17" ht="23.25" customHeight="1">
      <c r="B17" s="46">
        <v>3</v>
      </c>
      <c r="C17" s="143"/>
      <c r="D17" s="151"/>
      <c r="E17" s="62"/>
      <c r="F17" s="62"/>
      <c r="G17" s="140"/>
      <c r="H17" s="143"/>
      <c r="I17" s="146"/>
      <c r="J17" s="177"/>
      <c r="K17" s="121"/>
      <c r="L17" s="121"/>
      <c r="Q17" s="70" t="s">
        <v>116</v>
      </c>
    </row>
    <row r="18" spans="2:17" ht="23.25" customHeight="1">
      <c r="B18" s="46">
        <v>4</v>
      </c>
      <c r="C18" s="143"/>
      <c r="D18" s="151"/>
      <c r="E18" s="62"/>
      <c r="F18" s="62"/>
      <c r="G18" s="140"/>
      <c r="H18" s="143"/>
      <c r="I18" s="146"/>
      <c r="J18" s="177"/>
      <c r="K18" s="121"/>
      <c r="L18" s="121"/>
    </row>
    <row r="19" spans="2:17" ht="23.25" customHeight="1">
      <c r="B19" s="46">
        <v>5</v>
      </c>
      <c r="C19" s="143"/>
      <c r="D19" s="151"/>
      <c r="E19" s="62"/>
      <c r="F19" s="62"/>
      <c r="G19" s="140"/>
      <c r="H19" s="143"/>
      <c r="I19" s="146"/>
      <c r="J19" s="177"/>
      <c r="K19" s="121"/>
      <c r="L19" s="121"/>
    </row>
    <row r="20" spans="2:17" ht="23.25" customHeight="1">
      <c r="B20" s="46">
        <v>6</v>
      </c>
      <c r="C20" s="143"/>
      <c r="D20" s="151"/>
      <c r="E20" s="62"/>
      <c r="F20" s="62"/>
      <c r="G20" s="140"/>
      <c r="H20" s="143"/>
      <c r="I20" s="146"/>
      <c r="J20" s="177"/>
      <c r="K20" s="121"/>
      <c r="L20" s="121"/>
    </row>
    <row r="21" spans="2:17" ht="23.25" customHeight="1">
      <c r="B21" s="46" t="s">
        <v>10</v>
      </c>
      <c r="C21" s="143"/>
      <c r="D21" s="151"/>
      <c r="E21" s="62"/>
      <c r="F21" s="62"/>
      <c r="G21" s="140"/>
      <c r="H21" s="143"/>
      <c r="I21" s="146"/>
      <c r="J21" s="177"/>
      <c r="K21" s="121"/>
      <c r="L21" s="121"/>
    </row>
    <row r="22" spans="2:17" ht="23.25" customHeight="1" thickBot="1">
      <c r="B22" s="42" t="s">
        <v>10</v>
      </c>
      <c r="C22" s="144"/>
      <c r="D22" s="152"/>
      <c r="E22" s="63"/>
      <c r="F22" s="63"/>
      <c r="G22" s="141"/>
      <c r="H22" s="144"/>
      <c r="I22" s="147"/>
      <c r="J22" s="178"/>
      <c r="K22" s="139"/>
      <c r="L22" s="139"/>
    </row>
    <row r="23" spans="2:17" ht="23.1" customHeight="1">
      <c r="I23" s="176"/>
      <c r="J23" s="176"/>
      <c r="K23" s="176"/>
    </row>
    <row r="24" spans="2:17" ht="23.1" customHeight="1" thickBot="1">
      <c r="B24" s="227" t="s">
        <v>4</v>
      </c>
      <c r="C24" s="227"/>
      <c r="D24" s="36" t="s">
        <v>58</v>
      </c>
      <c r="E24" s="44"/>
      <c r="F24" s="44"/>
      <c r="G24" s="41"/>
      <c r="H24" s="34"/>
      <c r="I24" s="1"/>
      <c r="J24" s="1"/>
      <c r="K24" s="1"/>
    </row>
    <row r="25" spans="2:17" ht="27" customHeight="1">
      <c r="B25" s="239" t="s">
        <v>5</v>
      </c>
      <c r="C25" s="235" t="s">
        <v>7</v>
      </c>
      <c r="D25" s="241" t="s">
        <v>73</v>
      </c>
      <c r="E25" s="243" t="s">
        <v>8</v>
      </c>
      <c r="F25" s="235" t="s">
        <v>78</v>
      </c>
      <c r="G25" s="233" t="s">
        <v>130</v>
      </c>
      <c r="H25" s="235" t="s">
        <v>9</v>
      </c>
      <c r="I25" s="237" t="s">
        <v>131</v>
      </c>
      <c r="J25" s="238"/>
      <c r="K25" s="238"/>
      <c r="L25" s="238"/>
    </row>
    <row r="26" spans="2:17" ht="27" customHeight="1">
      <c r="B26" s="240"/>
      <c r="C26" s="236"/>
      <c r="D26" s="242"/>
      <c r="E26" s="244"/>
      <c r="F26" s="245"/>
      <c r="G26" s="234"/>
      <c r="H26" s="236"/>
      <c r="I26" s="145" t="s">
        <v>124</v>
      </c>
      <c r="J26" s="119" t="s">
        <v>129</v>
      </c>
      <c r="K26" s="142" t="s">
        <v>130</v>
      </c>
      <c r="L26" s="142" t="s">
        <v>136</v>
      </c>
    </row>
    <row r="27" spans="2:17" ht="23.25" customHeight="1">
      <c r="B27" s="247">
        <v>1</v>
      </c>
      <c r="C27" s="148"/>
      <c r="D27" s="153"/>
      <c r="E27" s="64"/>
      <c r="F27" s="249"/>
      <c r="G27" s="64"/>
      <c r="H27" s="148"/>
      <c r="I27" s="251"/>
      <c r="J27" s="252"/>
      <c r="K27" s="246"/>
      <c r="L27" s="246"/>
    </row>
    <row r="28" spans="2:17" ht="23.25" customHeight="1">
      <c r="B28" s="248"/>
      <c r="C28" s="149"/>
      <c r="D28" s="154"/>
      <c r="E28" s="65"/>
      <c r="F28" s="250"/>
      <c r="G28" s="65"/>
      <c r="H28" s="149"/>
      <c r="I28" s="251"/>
      <c r="J28" s="252"/>
      <c r="K28" s="246"/>
      <c r="L28" s="246"/>
    </row>
    <row r="29" spans="2:17" ht="23.25" customHeight="1">
      <c r="B29" s="253">
        <v>2</v>
      </c>
      <c r="C29" s="148"/>
      <c r="D29" s="153"/>
      <c r="E29" s="64"/>
      <c r="F29" s="249"/>
      <c r="G29" s="64"/>
      <c r="H29" s="148"/>
      <c r="I29" s="251"/>
      <c r="J29" s="252"/>
      <c r="K29" s="246"/>
      <c r="L29" s="246"/>
    </row>
    <row r="30" spans="2:17" ht="23.25" customHeight="1">
      <c r="B30" s="254"/>
      <c r="C30" s="149"/>
      <c r="D30" s="154"/>
      <c r="E30" s="65"/>
      <c r="F30" s="250"/>
      <c r="G30" s="65"/>
      <c r="H30" s="149"/>
      <c r="I30" s="251"/>
      <c r="J30" s="252"/>
      <c r="K30" s="246"/>
      <c r="L30" s="246"/>
    </row>
    <row r="31" spans="2:17" ht="23.25" customHeight="1">
      <c r="B31" s="247">
        <v>3</v>
      </c>
      <c r="C31" s="148"/>
      <c r="D31" s="153"/>
      <c r="E31" s="64"/>
      <c r="F31" s="249"/>
      <c r="G31" s="64"/>
      <c r="H31" s="148"/>
      <c r="I31" s="251"/>
      <c r="J31" s="252"/>
      <c r="K31" s="246"/>
      <c r="L31" s="246"/>
    </row>
    <row r="32" spans="2:17" ht="23.25" customHeight="1">
      <c r="B32" s="248"/>
      <c r="C32" s="149"/>
      <c r="D32" s="154"/>
      <c r="E32" s="65"/>
      <c r="F32" s="250"/>
      <c r="G32" s="65"/>
      <c r="H32" s="149"/>
      <c r="I32" s="251"/>
      <c r="J32" s="252"/>
      <c r="K32" s="246"/>
      <c r="L32" s="246"/>
    </row>
    <row r="33" spans="2:12" ht="23.25" customHeight="1">
      <c r="B33" s="247">
        <v>4</v>
      </c>
      <c r="C33" s="148"/>
      <c r="D33" s="153"/>
      <c r="E33" s="64"/>
      <c r="F33" s="249"/>
      <c r="G33" s="64"/>
      <c r="H33" s="148"/>
      <c r="I33" s="251"/>
      <c r="J33" s="252"/>
      <c r="K33" s="246"/>
      <c r="L33" s="246"/>
    </row>
    <row r="34" spans="2:12" ht="23.25" customHeight="1">
      <c r="B34" s="248"/>
      <c r="C34" s="149"/>
      <c r="D34" s="154"/>
      <c r="E34" s="65"/>
      <c r="F34" s="250"/>
      <c r="G34" s="65"/>
      <c r="H34" s="149"/>
      <c r="I34" s="251"/>
      <c r="J34" s="252"/>
      <c r="K34" s="246"/>
      <c r="L34" s="246"/>
    </row>
    <row r="35" spans="2:12" ht="23.25" customHeight="1">
      <c r="B35" s="247">
        <v>5</v>
      </c>
      <c r="C35" s="148"/>
      <c r="D35" s="153"/>
      <c r="E35" s="64"/>
      <c r="F35" s="249"/>
      <c r="G35" s="64"/>
      <c r="H35" s="148"/>
      <c r="I35" s="251"/>
      <c r="J35" s="252"/>
      <c r="K35" s="246"/>
      <c r="L35" s="246"/>
    </row>
    <row r="36" spans="2:12" ht="23.25" customHeight="1">
      <c r="B36" s="248"/>
      <c r="C36" s="149"/>
      <c r="D36" s="154"/>
      <c r="E36" s="65"/>
      <c r="F36" s="250"/>
      <c r="G36" s="65"/>
      <c r="H36" s="149"/>
      <c r="I36" s="251"/>
      <c r="J36" s="252"/>
      <c r="K36" s="246"/>
      <c r="L36" s="246"/>
    </row>
    <row r="37" spans="2:12" ht="23.25" customHeight="1">
      <c r="B37" s="247">
        <v>6</v>
      </c>
      <c r="C37" s="148"/>
      <c r="D37" s="153"/>
      <c r="E37" s="64"/>
      <c r="F37" s="249"/>
      <c r="G37" s="64"/>
      <c r="H37" s="148"/>
      <c r="I37" s="251"/>
      <c r="J37" s="252"/>
      <c r="K37" s="246"/>
      <c r="L37" s="246"/>
    </row>
    <row r="38" spans="2:12" ht="23.25" customHeight="1">
      <c r="B38" s="248"/>
      <c r="C38" s="149"/>
      <c r="D38" s="154"/>
      <c r="E38" s="65"/>
      <c r="F38" s="250"/>
      <c r="G38" s="65"/>
      <c r="H38" s="149"/>
      <c r="I38" s="251"/>
      <c r="J38" s="252"/>
      <c r="K38" s="246"/>
      <c r="L38" s="246"/>
    </row>
    <row r="39" spans="2:12" ht="23.25" customHeight="1">
      <c r="B39" s="247" t="s">
        <v>11</v>
      </c>
      <c r="C39" s="148"/>
      <c r="D39" s="153"/>
      <c r="E39" s="64"/>
      <c r="F39" s="249"/>
      <c r="G39" s="64"/>
      <c r="H39" s="148"/>
      <c r="I39" s="257"/>
      <c r="J39" s="259"/>
      <c r="K39" s="261"/>
      <c r="L39" s="261"/>
    </row>
    <row r="40" spans="2:12" ht="23.25" customHeight="1">
      <c r="B40" s="248"/>
      <c r="C40" s="66"/>
      <c r="D40" s="155"/>
      <c r="E40" s="65"/>
      <c r="F40" s="250"/>
      <c r="G40" s="66"/>
      <c r="H40" s="66"/>
      <c r="I40" s="258"/>
      <c r="J40" s="260"/>
      <c r="K40" s="262"/>
      <c r="L40" s="262"/>
    </row>
    <row r="41" spans="2:12" ht="23.25" customHeight="1">
      <c r="B41" s="263" t="s">
        <v>11</v>
      </c>
      <c r="C41" s="150"/>
      <c r="D41" s="156"/>
      <c r="E41" s="67"/>
      <c r="F41" s="249"/>
      <c r="G41" s="67"/>
      <c r="H41" s="150"/>
      <c r="I41" s="265"/>
      <c r="J41" s="267"/>
      <c r="K41" s="255"/>
      <c r="L41" s="255"/>
    </row>
    <row r="42" spans="2:12" ht="23.25" customHeight="1" thickBot="1">
      <c r="B42" s="264"/>
      <c r="C42" s="68"/>
      <c r="D42" s="157"/>
      <c r="E42" s="69"/>
      <c r="F42" s="250"/>
      <c r="G42" s="68"/>
      <c r="H42" s="68"/>
      <c r="I42" s="266"/>
      <c r="J42" s="268"/>
      <c r="K42" s="256"/>
      <c r="L42" s="256"/>
    </row>
    <row r="43" spans="2:12" ht="23.1" customHeight="1">
      <c r="B43" s="47"/>
      <c r="C43" s="48"/>
      <c r="D43" s="48"/>
      <c r="E43" s="48"/>
      <c r="F43" s="48"/>
      <c r="G43" s="48"/>
      <c r="H43" s="48"/>
      <c r="I43" s="176"/>
      <c r="J43" s="176"/>
      <c r="K43" s="176"/>
    </row>
    <row r="44" spans="2:12"/>
    <row r="45" spans="2:12"/>
    <row r="46" spans="2:12"/>
    <row r="47" spans="2:12"/>
    <row r="48" spans="2:12"/>
    <row r="49"/>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sheetData>
  <mergeCells count="85">
    <mergeCell ref="L37:L38"/>
    <mergeCell ref="L39:L40"/>
    <mergeCell ref="L41:L42"/>
    <mergeCell ref="I25:L25"/>
    <mergeCell ref="I13:L13"/>
    <mergeCell ref="L27:L28"/>
    <mergeCell ref="L29:L30"/>
    <mergeCell ref="L31:L32"/>
    <mergeCell ref="L33:L34"/>
    <mergeCell ref="L35:L36"/>
    <mergeCell ref="I41:I42"/>
    <mergeCell ref="K41:K42"/>
    <mergeCell ref="J41:J42"/>
    <mergeCell ref="J37:J38"/>
    <mergeCell ref="K29:K30"/>
    <mergeCell ref="J29:J30"/>
    <mergeCell ref="F13:F14"/>
    <mergeCell ref="H13:H14"/>
    <mergeCell ref="C10:D10"/>
    <mergeCell ref="F10:H10"/>
    <mergeCell ref="C11:D11"/>
    <mergeCell ref="F11:H11"/>
    <mergeCell ref="G13:G14"/>
    <mergeCell ref="C13:C14"/>
    <mergeCell ref="D13:D14"/>
    <mergeCell ref="E13:E14"/>
    <mergeCell ref="B12:C12"/>
    <mergeCell ref="B13:B14"/>
    <mergeCell ref="I27:I28"/>
    <mergeCell ref="K27:K28"/>
    <mergeCell ref="K33:K34"/>
    <mergeCell ref="J33:J34"/>
    <mergeCell ref="K31:K32"/>
    <mergeCell ref="J31:J32"/>
    <mergeCell ref="J27:J28"/>
    <mergeCell ref="I39:I40"/>
    <mergeCell ref="K39:K40"/>
    <mergeCell ref="J39:J40"/>
    <mergeCell ref="F41:F42"/>
    <mergeCell ref="F33:F34"/>
    <mergeCell ref="F35:F36"/>
    <mergeCell ref="I37:I38"/>
    <mergeCell ref="K37:K38"/>
    <mergeCell ref="I35:I36"/>
    <mergeCell ref="I33:I34"/>
    <mergeCell ref="K35:K36"/>
    <mergeCell ref="J35:J36"/>
    <mergeCell ref="B41:B42"/>
    <mergeCell ref="B39:B40"/>
    <mergeCell ref="F39:F40"/>
    <mergeCell ref="B37:B38"/>
    <mergeCell ref="F37:F38"/>
    <mergeCell ref="B35:B36"/>
    <mergeCell ref="B33:B34"/>
    <mergeCell ref="B31:B32"/>
    <mergeCell ref="I31:I32"/>
    <mergeCell ref="I29:I30"/>
    <mergeCell ref="B29:B30"/>
    <mergeCell ref="F29:F30"/>
    <mergeCell ref="F31:F32"/>
    <mergeCell ref="B27:B28"/>
    <mergeCell ref="B24:C24"/>
    <mergeCell ref="B25:B26"/>
    <mergeCell ref="H25:H26"/>
    <mergeCell ref="C25:C26"/>
    <mergeCell ref="D25:D26"/>
    <mergeCell ref="E25:E26"/>
    <mergeCell ref="F25:F26"/>
    <mergeCell ref="G25:G26"/>
    <mergeCell ref="F27:F28"/>
    <mergeCell ref="B1:H1"/>
    <mergeCell ref="B2:H2"/>
    <mergeCell ref="G3:H3"/>
    <mergeCell ref="G5:H5"/>
    <mergeCell ref="B6:D6"/>
    <mergeCell ref="I8:K8"/>
    <mergeCell ref="I9:K9"/>
    <mergeCell ref="B3:D3"/>
    <mergeCell ref="B5:D5"/>
    <mergeCell ref="C8:D8"/>
    <mergeCell ref="F8:H8"/>
    <mergeCell ref="C9:D9"/>
    <mergeCell ref="F9:H9"/>
    <mergeCell ref="B7:C7"/>
    <mergeCell ref="B4:C4"/>
  </mergeCells>
  <phoneticPr fontId="8"/>
  <dataValidations count="9">
    <dataValidation imeMode="hiragana" allowBlank="1" showInputMessage="1" showErrorMessage="1" sqref="C15:C22 C11:D11 C9:D9 H15:I15 K15"/>
    <dataValidation imeMode="halfAlpha" allowBlank="1" showInputMessage="1" showErrorMessage="1" sqref="F15:G22 G3:H3 G65537:K65537 G5:K5"/>
    <dataValidation imeMode="on" allowBlank="1" showInputMessage="1" showErrorMessage="1" sqref="D65533"/>
    <dataValidation operator="lessThan" allowBlank="1" promptTitle="性別" prompt="男子、女子のうち該当するものを選んでください。" sqref="E7:F7 E65542:F65542"/>
    <dataValidation imeMode="halfKatakana" allowBlank="1" showInputMessage="1" showErrorMessage="1" sqref="D15:D22"/>
    <dataValidation type="list" imeMode="hiragana" allowBlank="1" showInputMessage="1" showErrorMessage="1" sqref="J15:J22">
      <formula1>$N$13:$N$17</formula1>
    </dataValidation>
    <dataValidation type="list" allowBlank="1" showInputMessage="1" showErrorMessage="1" sqref="J27:J42">
      <formula1>$N$13:$N$17</formula1>
    </dataValidation>
    <dataValidation type="list" allowBlank="1" showInputMessage="1" showErrorMessage="1" sqref="E15:E22 E27:E42">
      <formula1>$P$13:$P$14</formula1>
    </dataValidation>
    <dataValidation type="list" allowBlank="1" showInputMessage="1" showErrorMessage="1" sqref="L27:L42 L15:L22">
      <formula1>$Q$13:$Q$17</formula1>
    </dataValidation>
  </dataValidations>
  <pageMargins left="0.43307086614173229" right="0.19685039370078741" top="0.39370078740157483" bottom="0.19685039370078741" header="0" footer="0"/>
  <pageSetup paperSize="9" scale="58"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9"/>
  <sheetViews>
    <sheetView view="pageBreakPreview" zoomScaleNormal="100" zoomScaleSheetLayoutView="100" workbookViewId="0">
      <selection activeCell="I5" sqref="I5"/>
    </sheetView>
  </sheetViews>
  <sheetFormatPr defaultColWidth="10.125" defaultRowHeight="0" customHeight="1" zeroHeight="1"/>
  <cols>
    <col min="1" max="1" width="3.5" style="70" bestFit="1" customWidth="1"/>
    <col min="2" max="2" width="21.125" style="70" customWidth="1"/>
    <col min="3" max="3" width="21.25" style="70" customWidth="1"/>
    <col min="4" max="4" width="5.5" style="70" bestFit="1" customWidth="1"/>
    <col min="5" max="5" width="15" style="70" customWidth="1"/>
    <col min="6" max="6" width="11.375" style="70" customWidth="1"/>
    <col min="7" max="7" width="8.75" style="70" customWidth="1"/>
    <col min="8" max="9" width="6.25" style="70" customWidth="1"/>
    <col min="10" max="10" width="3.375" style="70" bestFit="1" customWidth="1"/>
    <col min="11" max="11" width="3.375" style="70" customWidth="1"/>
    <col min="12" max="12" width="7.125" style="70" customWidth="1"/>
    <col min="13" max="13" width="23.125" style="70" customWidth="1"/>
    <col min="14" max="16384" width="10.125" style="70"/>
  </cols>
  <sheetData>
    <row r="1" spans="1:15" ht="21" customHeight="1">
      <c r="A1" s="221" t="str">
        <f>参加申込集計表!A1</f>
        <v>第４1回北海道中学生新人バドミントン競技選手権大会</v>
      </c>
      <c r="B1" s="221"/>
      <c r="C1" s="221"/>
      <c r="D1" s="221"/>
      <c r="E1" s="221"/>
      <c r="F1" s="221"/>
      <c r="G1" s="221"/>
      <c r="H1" s="221"/>
      <c r="I1" s="221"/>
      <c r="J1" s="221"/>
      <c r="K1" s="221"/>
      <c r="L1" s="83"/>
      <c r="M1" s="128" t="s">
        <v>95</v>
      </c>
      <c r="N1" s="83"/>
    </row>
    <row r="2" spans="1:15" ht="13.5">
      <c r="M2" s="128" t="s">
        <v>96</v>
      </c>
      <c r="N2" s="70" t="s">
        <v>112</v>
      </c>
      <c r="O2" s="70" t="s">
        <v>118</v>
      </c>
    </row>
    <row r="3" spans="1:15" ht="24">
      <c r="A3" s="274" t="s">
        <v>117</v>
      </c>
      <c r="B3" s="274"/>
      <c r="C3" s="274"/>
      <c r="D3" s="274"/>
      <c r="E3" s="274"/>
      <c r="F3" s="274"/>
      <c r="G3" s="274"/>
      <c r="H3" s="274"/>
      <c r="I3" s="274"/>
      <c r="J3" s="274"/>
      <c r="K3" s="274"/>
      <c r="L3" s="83"/>
      <c r="M3" s="128" t="s">
        <v>97</v>
      </c>
      <c r="N3" s="133" t="s">
        <v>113</v>
      </c>
      <c r="O3" s="70" t="s">
        <v>119</v>
      </c>
    </row>
    <row r="4" spans="1:15" ht="14.25" thickBot="1">
      <c r="M4" s="128" t="s">
        <v>98</v>
      </c>
      <c r="N4" s="70" t="s">
        <v>114</v>
      </c>
    </row>
    <row r="5" spans="1:15" ht="21" customHeight="1" thickBot="1">
      <c r="B5" s="71" t="s">
        <v>31</v>
      </c>
      <c r="C5" s="275"/>
      <c r="D5" s="276"/>
      <c r="E5" s="92" t="s">
        <v>85</v>
      </c>
      <c r="F5" s="93"/>
      <c r="G5" s="93"/>
      <c r="M5" s="128" t="s">
        <v>99</v>
      </c>
      <c r="N5" s="70" t="s">
        <v>115</v>
      </c>
    </row>
    <row r="6" spans="1:15" ht="21" customHeight="1" thickBot="1">
      <c r="B6" s="72" t="s">
        <v>16</v>
      </c>
      <c r="C6" s="277"/>
      <c r="D6" s="278"/>
      <c r="E6" s="278"/>
      <c r="F6" s="279" t="s">
        <v>86</v>
      </c>
      <c r="G6" s="280"/>
      <c r="H6" s="281"/>
      <c r="I6" s="282"/>
      <c r="M6" s="129" t="s">
        <v>100</v>
      </c>
      <c r="N6" s="70" t="s">
        <v>116</v>
      </c>
    </row>
    <row r="7" spans="1:15" ht="21" customHeight="1" thickBot="1">
      <c r="B7" s="72" t="s">
        <v>32</v>
      </c>
      <c r="C7" s="94"/>
      <c r="D7" s="95"/>
      <c r="E7" s="96"/>
      <c r="F7" s="96"/>
      <c r="G7" s="93"/>
      <c r="M7" s="129" t="s">
        <v>101</v>
      </c>
    </row>
    <row r="8" spans="1:15" ht="21" customHeight="1" thickBot="1">
      <c r="B8" s="72" t="s">
        <v>33</v>
      </c>
      <c r="C8" s="284"/>
      <c r="D8" s="285"/>
      <c r="E8" s="285"/>
      <c r="F8" s="286"/>
      <c r="G8" s="93"/>
      <c r="M8" s="129" t="s">
        <v>102</v>
      </c>
      <c r="N8" s="70">
        <v>1</v>
      </c>
      <c r="O8" s="70" t="s">
        <v>121</v>
      </c>
    </row>
    <row r="9" spans="1:15" ht="21" customHeight="1" thickBot="1">
      <c r="B9" s="72" t="s">
        <v>34</v>
      </c>
      <c r="C9" s="97"/>
      <c r="D9" s="95"/>
      <c r="E9" s="96"/>
      <c r="F9" s="96"/>
      <c r="G9" s="98"/>
      <c r="H9" s="73"/>
      <c r="I9" s="172"/>
      <c r="M9" s="129" t="s">
        <v>103</v>
      </c>
      <c r="N9" s="70">
        <v>2</v>
      </c>
      <c r="O9" s="70" t="s">
        <v>122</v>
      </c>
    </row>
    <row r="10" spans="1:15" ht="21" customHeight="1">
      <c r="B10" s="72" t="s">
        <v>110</v>
      </c>
      <c r="C10" s="287"/>
      <c r="D10" s="288"/>
      <c r="E10" s="168" t="s">
        <v>109</v>
      </c>
      <c r="F10" s="169"/>
      <c r="G10" s="170" t="s">
        <v>87</v>
      </c>
      <c r="H10" s="171"/>
      <c r="I10" s="173"/>
      <c r="J10" s="74"/>
      <c r="K10" s="74"/>
      <c r="L10" s="74"/>
      <c r="M10" s="129" t="s">
        <v>104</v>
      </c>
      <c r="N10" s="74">
        <v>3</v>
      </c>
    </row>
    <row r="11" spans="1:15" ht="21" customHeight="1">
      <c r="B11" s="84" t="s">
        <v>111</v>
      </c>
      <c r="C11" s="134"/>
      <c r="D11" s="138"/>
      <c r="E11" s="137" t="s">
        <v>109</v>
      </c>
      <c r="F11" s="138"/>
      <c r="G11" s="135" t="s">
        <v>87</v>
      </c>
      <c r="H11" s="136"/>
      <c r="I11" s="174"/>
      <c r="J11" s="74"/>
      <c r="K11" s="74"/>
      <c r="L11" s="74"/>
      <c r="M11" s="129" t="s">
        <v>105</v>
      </c>
      <c r="N11" s="74">
        <v>4</v>
      </c>
    </row>
    <row r="12" spans="1:15" ht="21" customHeight="1" thickBot="1">
      <c r="B12" s="85" t="s">
        <v>123</v>
      </c>
      <c r="C12" s="289"/>
      <c r="D12" s="290"/>
      <c r="E12" s="164" t="s">
        <v>109</v>
      </c>
      <c r="F12" s="165"/>
      <c r="G12" s="166" t="s">
        <v>87</v>
      </c>
      <c r="H12" s="167"/>
      <c r="I12" s="175"/>
      <c r="J12" s="74"/>
      <c r="K12" s="74"/>
      <c r="L12" s="74"/>
      <c r="M12" s="129" t="s">
        <v>106</v>
      </c>
      <c r="N12" s="74" t="s">
        <v>120</v>
      </c>
    </row>
    <row r="13" spans="1:15" ht="21" customHeight="1">
      <c r="L13" s="74"/>
      <c r="M13" s="129"/>
      <c r="N13" s="74"/>
    </row>
    <row r="14" spans="1:15" ht="14.25" thickBot="1"/>
    <row r="15" spans="1:15" ht="24" customHeight="1">
      <c r="A15" s="291" t="s">
        <v>35</v>
      </c>
      <c r="B15" s="293" t="s">
        <v>36</v>
      </c>
      <c r="C15" s="241" t="s">
        <v>73</v>
      </c>
      <c r="D15" s="296" t="s">
        <v>37</v>
      </c>
      <c r="E15" s="298" t="s">
        <v>133</v>
      </c>
      <c r="F15" s="298" t="s">
        <v>38</v>
      </c>
      <c r="G15" s="300" t="s">
        <v>72</v>
      </c>
      <c r="H15" s="300" t="s">
        <v>135</v>
      </c>
      <c r="I15" s="302"/>
      <c r="L15" s="86"/>
      <c r="M15" s="87">
        <f>C5</f>
        <v>0</v>
      </c>
      <c r="N15" s="86"/>
    </row>
    <row r="16" spans="1:15" ht="24" customHeight="1" thickBot="1">
      <c r="A16" s="292"/>
      <c r="B16" s="294"/>
      <c r="C16" s="295"/>
      <c r="D16" s="297"/>
      <c r="E16" s="299"/>
      <c r="F16" s="299"/>
      <c r="G16" s="301"/>
      <c r="H16" s="303"/>
      <c r="I16" s="304"/>
      <c r="L16" s="86"/>
      <c r="M16" s="87" t="str">
        <f>C6&amp;F6</f>
        <v>中学校</v>
      </c>
      <c r="N16" s="86"/>
    </row>
    <row r="17" spans="1:14" ht="24" customHeight="1">
      <c r="A17" s="75">
        <v>1</v>
      </c>
      <c r="B17" s="158"/>
      <c r="C17" s="161"/>
      <c r="D17" s="100"/>
      <c r="E17" s="99"/>
      <c r="F17" s="101"/>
      <c r="G17" s="102"/>
      <c r="H17" s="305"/>
      <c r="I17" s="307" t="str">
        <f>IF(OR(H17=1,H17=2,H17=3,H17=4),"位","")</f>
        <v/>
      </c>
      <c r="L17" s="88" t="s">
        <v>75</v>
      </c>
      <c r="M17" s="87">
        <f>C10</f>
        <v>0</v>
      </c>
      <c r="N17" s="87"/>
    </row>
    <row r="18" spans="1:14" ht="26.25" customHeight="1">
      <c r="A18" s="75">
        <v>2</v>
      </c>
      <c r="B18" s="159"/>
      <c r="C18" s="162"/>
      <c r="D18" s="104"/>
      <c r="E18" s="103"/>
      <c r="F18" s="101"/>
      <c r="G18" s="102"/>
      <c r="H18" s="305"/>
      <c r="I18" s="307"/>
      <c r="L18" s="88" t="s">
        <v>76</v>
      </c>
      <c r="M18" s="87">
        <f>C11</f>
        <v>0</v>
      </c>
      <c r="N18" s="87">
        <f>$D$11</f>
        <v>0</v>
      </c>
    </row>
    <row r="19" spans="1:14" ht="26.25" customHeight="1">
      <c r="A19" s="75">
        <v>3</v>
      </c>
      <c r="B19" s="159"/>
      <c r="C19" s="162"/>
      <c r="D19" s="104"/>
      <c r="E19" s="103"/>
      <c r="F19" s="101"/>
      <c r="G19" s="102"/>
      <c r="H19" s="305"/>
      <c r="I19" s="307"/>
      <c r="L19" s="89" t="s">
        <v>77</v>
      </c>
      <c r="M19" s="87">
        <f>C12</f>
        <v>0</v>
      </c>
      <c r="N19" s="87"/>
    </row>
    <row r="20" spans="1:14" ht="26.25" customHeight="1">
      <c r="A20" s="75">
        <v>4</v>
      </c>
      <c r="B20" s="159"/>
      <c r="C20" s="162"/>
      <c r="D20" s="104"/>
      <c r="E20" s="103"/>
      <c r="F20" s="101"/>
      <c r="G20" s="102"/>
      <c r="H20" s="305"/>
      <c r="I20" s="307"/>
      <c r="L20" s="87">
        <v>1</v>
      </c>
      <c r="M20" s="90">
        <f>B17</f>
        <v>0</v>
      </c>
      <c r="N20" s="90">
        <f>C17</f>
        <v>0</v>
      </c>
    </row>
    <row r="21" spans="1:14" ht="26.25" customHeight="1">
      <c r="A21" s="75">
        <v>5</v>
      </c>
      <c r="B21" s="159"/>
      <c r="C21" s="162"/>
      <c r="D21" s="104"/>
      <c r="E21" s="116"/>
      <c r="F21" s="101"/>
      <c r="G21" s="102"/>
      <c r="H21" s="305"/>
      <c r="I21" s="307"/>
      <c r="L21" s="87">
        <v>2</v>
      </c>
      <c r="M21" s="90">
        <f t="shared" ref="M21:N26" si="0">B18</f>
        <v>0</v>
      </c>
      <c r="N21" s="90">
        <f t="shared" si="0"/>
        <v>0</v>
      </c>
    </row>
    <row r="22" spans="1:14" ht="26.25" customHeight="1">
      <c r="A22" s="75">
        <v>6</v>
      </c>
      <c r="B22" s="159"/>
      <c r="C22" s="162"/>
      <c r="D22" s="104"/>
      <c r="E22" s="103"/>
      <c r="F22" s="101"/>
      <c r="G22" s="102"/>
      <c r="H22" s="305"/>
      <c r="I22" s="307"/>
      <c r="L22" s="87">
        <v>3</v>
      </c>
      <c r="M22" s="90">
        <f t="shared" si="0"/>
        <v>0</v>
      </c>
      <c r="N22" s="90">
        <f t="shared" si="0"/>
        <v>0</v>
      </c>
    </row>
    <row r="23" spans="1:14" ht="26.25" customHeight="1" thickBot="1">
      <c r="A23" s="123">
        <v>7</v>
      </c>
      <c r="B23" s="160"/>
      <c r="C23" s="163"/>
      <c r="D23" s="105"/>
      <c r="E23" s="106"/>
      <c r="F23" s="107"/>
      <c r="G23" s="108"/>
      <c r="H23" s="306"/>
      <c r="I23" s="308"/>
      <c r="L23" s="87">
        <v>4</v>
      </c>
      <c r="M23" s="90">
        <f t="shared" si="0"/>
        <v>0</v>
      </c>
      <c r="N23" s="90">
        <f t="shared" si="0"/>
        <v>0</v>
      </c>
    </row>
    <row r="24" spans="1:14" ht="26.25" customHeight="1">
      <c r="D24" s="77"/>
      <c r="L24" s="87">
        <v>5</v>
      </c>
      <c r="M24" s="90">
        <f t="shared" si="0"/>
        <v>0</v>
      </c>
      <c r="N24" s="90">
        <f t="shared" si="0"/>
        <v>0</v>
      </c>
    </row>
    <row r="25" spans="1:14" ht="17.25">
      <c r="A25" s="309" t="s">
        <v>39</v>
      </c>
      <c r="B25" s="309"/>
      <c r="C25" s="309"/>
      <c r="D25" s="93"/>
      <c r="E25" s="109"/>
      <c r="F25" s="109"/>
      <c r="G25" s="109"/>
      <c r="H25" s="109"/>
      <c r="I25" s="109"/>
      <c r="J25" s="109"/>
      <c r="K25" s="77"/>
      <c r="L25" s="87">
        <v>6</v>
      </c>
      <c r="M25" s="90">
        <f t="shared" si="0"/>
        <v>0</v>
      </c>
      <c r="N25" s="90">
        <f t="shared" si="0"/>
        <v>0</v>
      </c>
    </row>
    <row r="26" spans="1:14" ht="13.5">
      <c r="A26" s="93"/>
      <c r="B26" s="283" t="s">
        <v>88</v>
      </c>
      <c r="C26" s="283"/>
      <c r="D26" s="283"/>
      <c r="E26" s="283"/>
      <c r="F26" s="283"/>
      <c r="G26" s="283"/>
      <c r="H26" s="283"/>
      <c r="I26" s="283"/>
      <c r="J26" s="93"/>
      <c r="L26" s="87">
        <v>7</v>
      </c>
      <c r="M26" s="90">
        <f t="shared" si="0"/>
        <v>0</v>
      </c>
      <c r="N26" s="90">
        <f t="shared" si="0"/>
        <v>0</v>
      </c>
    </row>
    <row r="27" spans="1:14" ht="13.5">
      <c r="A27" s="93"/>
      <c r="B27" s="93"/>
      <c r="C27" s="93"/>
      <c r="D27" s="93"/>
      <c r="E27" s="110" t="s">
        <v>89</v>
      </c>
      <c r="F27" s="111" t="s">
        <v>94</v>
      </c>
      <c r="G27" s="112"/>
      <c r="H27" s="112" t="s">
        <v>40</v>
      </c>
      <c r="I27" s="112"/>
      <c r="J27" s="112" t="s">
        <v>41</v>
      </c>
      <c r="K27" s="79"/>
    </row>
    <row r="28" spans="1:14" ht="17.25">
      <c r="A28" s="93"/>
      <c r="B28" s="93"/>
      <c r="C28" s="93"/>
      <c r="D28" s="113"/>
      <c r="E28" s="93"/>
      <c r="F28" s="93"/>
      <c r="G28" s="93"/>
      <c r="H28" s="93"/>
      <c r="I28" s="93"/>
      <c r="J28" s="93"/>
      <c r="L28" s="77"/>
      <c r="M28" s="77"/>
      <c r="N28" s="77"/>
    </row>
    <row r="29" spans="1:14" ht="14.25">
      <c r="A29" s="93"/>
      <c r="B29" s="122">
        <f>$C$5</f>
        <v>0</v>
      </c>
      <c r="C29" s="93" t="s">
        <v>90</v>
      </c>
      <c r="D29" s="93"/>
      <c r="E29" s="93"/>
      <c r="F29" s="310">
        <f>参加申込集計表!$H$3</f>
        <v>0</v>
      </c>
      <c r="G29" s="310"/>
      <c r="H29" s="310"/>
      <c r="I29" s="310"/>
      <c r="J29" s="310"/>
      <c r="K29" s="70" t="s">
        <v>42</v>
      </c>
    </row>
    <row r="30" spans="1:14" ht="18" customHeight="1">
      <c r="A30" s="93"/>
      <c r="B30" s="93"/>
      <c r="C30" s="93"/>
      <c r="D30" s="109"/>
      <c r="E30" s="93"/>
      <c r="F30" s="93"/>
      <c r="G30" s="93"/>
      <c r="H30" s="93"/>
      <c r="I30" s="93"/>
      <c r="J30" s="93"/>
      <c r="L30" s="79"/>
      <c r="M30" s="79"/>
      <c r="N30" s="79"/>
    </row>
    <row r="31" spans="1:14" ht="17.25">
      <c r="A31" s="309" t="s">
        <v>43</v>
      </c>
      <c r="B31" s="309"/>
      <c r="C31" s="309"/>
      <c r="D31" s="93"/>
      <c r="E31" s="109"/>
      <c r="F31" s="109"/>
      <c r="G31" s="109"/>
      <c r="H31" s="109"/>
      <c r="I31" s="109"/>
      <c r="J31" s="109"/>
      <c r="K31" s="77"/>
    </row>
    <row r="32" spans="1:14" ht="14.25">
      <c r="A32" s="93"/>
      <c r="B32" s="283" t="s">
        <v>91</v>
      </c>
      <c r="C32" s="283"/>
      <c r="D32" s="283"/>
      <c r="E32" s="283"/>
      <c r="F32" s="283"/>
      <c r="G32" s="283"/>
      <c r="H32" s="283"/>
      <c r="I32" s="283"/>
      <c r="J32" s="93"/>
      <c r="L32" s="80"/>
      <c r="M32" s="80"/>
      <c r="N32" s="80"/>
    </row>
    <row r="33" spans="1:14" ht="13.5">
      <c r="A33" s="93"/>
      <c r="B33" s="93"/>
      <c r="C33" s="93"/>
      <c r="D33" s="93"/>
      <c r="E33" s="110" t="s">
        <v>89</v>
      </c>
      <c r="F33" s="111" t="s">
        <v>94</v>
      </c>
      <c r="G33" s="112"/>
      <c r="H33" s="112" t="s">
        <v>40</v>
      </c>
      <c r="I33" s="112"/>
      <c r="J33" s="112" t="s">
        <v>41</v>
      </c>
    </row>
    <row r="34" spans="1:14" ht="17.25">
      <c r="A34" s="93"/>
      <c r="B34" s="93"/>
      <c r="C34" s="93"/>
      <c r="D34" s="115"/>
      <c r="E34" s="93"/>
      <c r="F34" s="93"/>
      <c r="G34" s="93"/>
      <c r="H34" s="93"/>
      <c r="I34" s="93"/>
      <c r="J34" s="93"/>
      <c r="L34" s="77"/>
      <c r="M34" s="77"/>
      <c r="N34" s="77"/>
    </row>
    <row r="35" spans="1:14" ht="14.25">
      <c r="A35" s="93"/>
      <c r="C35" s="311" t="str">
        <f>$C$6&amp;$F$6</f>
        <v>中学校</v>
      </c>
      <c r="D35" s="311"/>
      <c r="E35" s="311"/>
      <c r="F35" s="111" t="s">
        <v>134</v>
      </c>
      <c r="G35" s="310"/>
      <c r="H35" s="310"/>
      <c r="I35" s="310"/>
      <c r="J35" s="310"/>
      <c r="K35" s="124" t="s">
        <v>44</v>
      </c>
    </row>
    <row r="36" spans="1:14" ht="19.5" customHeight="1">
      <c r="C36" s="80"/>
      <c r="D36" s="74"/>
      <c r="F36" s="78"/>
      <c r="G36" s="80"/>
      <c r="H36" s="80"/>
      <c r="I36" s="80"/>
      <c r="J36" s="80"/>
      <c r="K36" s="80"/>
      <c r="L36" s="79"/>
      <c r="M36" s="79"/>
      <c r="N36" s="79"/>
    </row>
    <row r="37" spans="1:14" ht="19.5" customHeight="1"/>
    <row r="38" spans="1:14" ht="14.25" hidden="1">
      <c r="L38" s="80"/>
      <c r="M38" s="80"/>
      <c r="N38" s="80"/>
    </row>
    <row r="39" spans="1:14" ht="14.25" hidden="1">
      <c r="L39" s="80"/>
      <c r="M39" s="80"/>
      <c r="N39" s="80"/>
    </row>
    <row r="40" spans="1:14" ht="13.5" hidden="1"/>
    <row r="41" spans="1:14" ht="13.5" hidden="1"/>
    <row r="42" spans="1:14" ht="13.5" hidden="1"/>
    <row r="43" spans="1:14" ht="13.5" hidden="1"/>
    <row r="44" spans="1:14" ht="13.5" hidden="1"/>
    <row r="45" spans="1:14" ht="13.5" hidden="1">
      <c r="C45" s="70" t="s">
        <v>45</v>
      </c>
      <c r="E45" s="70" t="s">
        <v>46</v>
      </c>
      <c r="F45" s="70" t="s">
        <v>47</v>
      </c>
      <c r="G45" s="70">
        <v>1</v>
      </c>
      <c r="I45" s="70" t="s">
        <v>48</v>
      </c>
    </row>
    <row r="46" spans="1:14" ht="13.5" hidden="1">
      <c r="C46" s="70" t="s">
        <v>49</v>
      </c>
      <c r="E46" s="70" t="s">
        <v>50</v>
      </c>
      <c r="F46" s="70" t="s">
        <v>51</v>
      </c>
      <c r="G46" s="70">
        <v>2</v>
      </c>
      <c r="I46" s="70" t="s">
        <v>46</v>
      </c>
    </row>
    <row r="47" spans="1:14" ht="13.5" hidden="1">
      <c r="G47" s="70">
        <v>3</v>
      </c>
    </row>
    <row r="48" spans="1:14" ht="13.5" hidden="1">
      <c r="G48" s="70">
        <v>4</v>
      </c>
    </row>
    <row r="49" ht="13.5" hidden="1"/>
    <row r="50" ht="13.5" hidden="1"/>
    <row r="51" ht="13.5" hidden="1"/>
    <row r="52" ht="13.5" hidden="1"/>
    <row r="53" ht="13.5" hidden="1"/>
    <row r="54" ht="13.5" hidden="1"/>
    <row r="55" ht="0" hidden="1" customHeight="1"/>
    <row r="56" ht="0" hidden="1" customHeight="1"/>
    <row r="57" ht="0" hidden="1" customHeight="1"/>
    <row r="58" ht="0" hidden="1" customHeight="1"/>
    <row r="59" ht="0" hidden="1" customHeight="1"/>
  </sheetData>
  <mergeCells count="26">
    <mergeCell ref="F29:J29"/>
    <mergeCell ref="A31:C31"/>
    <mergeCell ref="B32:I32"/>
    <mergeCell ref="C35:E35"/>
    <mergeCell ref="G35:J35"/>
    <mergeCell ref="B26:I26"/>
    <mergeCell ref="C8:F8"/>
    <mergeCell ref="C10:D10"/>
    <mergeCell ref="C12:D12"/>
    <mergeCell ref="A15:A16"/>
    <mergeCell ref="B15:B16"/>
    <mergeCell ref="C15:C16"/>
    <mergeCell ref="D15:D16"/>
    <mergeCell ref="E15:E16"/>
    <mergeCell ref="F15:F16"/>
    <mergeCell ref="G15:G16"/>
    <mergeCell ref="H15:I16"/>
    <mergeCell ref="H17:H23"/>
    <mergeCell ref="I17:I23"/>
    <mergeCell ref="A25:C25"/>
    <mergeCell ref="A1:K1"/>
    <mergeCell ref="A3:K3"/>
    <mergeCell ref="C5:D5"/>
    <mergeCell ref="C6:E6"/>
    <mergeCell ref="F6:G6"/>
    <mergeCell ref="H6:I6"/>
  </mergeCells>
  <phoneticPr fontId="8"/>
  <conditionalFormatting sqref="D11">
    <cfRule type="notContainsBlanks" dxfId="7" priority="3">
      <formula>LEN(TRIM(D11))&gt;0</formula>
    </cfRule>
    <cfRule type="expression" dxfId="6" priority="4">
      <formula>$C$11&lt;&gt;""</formula>
    </cfRule>
  </conditionalFormatting>
  <conditionalFormatting sqref="H17:H23">
    <cfRule type="containsBlanks" dxfId="5" priority="2">
      <formula>LEN(TRIM(H17))=0</formula>
    </cfRule>
  </conditionalFormatting>
  <conditionalFormatting sqref="G35:J35">
    <cfRule type="containsBlanks" dxfId="4" priority="1">
      <formula>LEN(TRIM(G35))=0</formula>
    </cfRule>
  </conditionalFormatting>
  <dataValidations count="8">
    <dataValidation type="list" allowBlank="1" showInputMessage="1" showErrorMessage="1" sqref="D17:D23">
      <formula1>$O$8:$O$9</formula1>
    </dataValidation>
    <dataValidation type="list" allowBlank="1" showInputMessage="1" showErrorMessage="1" sqref="D11">
      <formula1>$O$2:$O$3</formula1>
    </dataValidation>
    <dataValidation type="list" allowBlank="1" showInputMessage="1" showErrorMessage="1" sqref="I10:I12">
      <formula1>$N$2:$N$7</formula1>
    </dataValidation>
    <dataValidation type="list" allowBlank="1" showInputMessage="1" showErrorMessage="1" sqref="C5:D5">
      <formula1>$M$1:$M$13</formula1>
    </dataValidation>
    <dataValidation type="list" imeMode="halfAlpha" allowBlank="1" showInputMessage="1" showErrorMessage="1" sqref="H17:H23">
      <formula1>$N$8:$N$12</formula1>
    </dataValidation>
    <dataValidation type="list" allowBlank="1" showInputMessage="1" showErrorMessage="1" sqref="G17:G23">
      <formula1>$I$45:$I$46</formula1>
    </dataValidation>
    <dataValidation imeMode="disabled" allowBlank="1" showInputMessage="1" showErrorMessage="1" sqref="F17:F23"/>
    <dataValidation imeMode="on" allowBlank="1" showInputMessage="1" showErrorMessage="1" sqref="B17:C23 F29 G35:K35 L38:N38"/>
  </dataValidations>
  <printOptions horizontalCentered="1" verticalCentered="1"/>
  <pageMargins left="0.59055118110236227" right="0" top="0" bottom="0" header="0" footer="0"/>
  <pageSetup paperSize="9" scale="83"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9"/>
  <sheetViews>
    <sheetView view="pageBreakPreview" zoomScaleNormal="100" zoomScaleSheetLayoutView="100" workbookViewId="0">
      <selection activeCell="C9" sqref="C9"/>
    </sheetView>
  </sheetViews>
  <sheetFormatPr defaultColWidth="10.125" defaultRowHeight="0" customHeight="1" zeroHeight="1"/>
  <cols>
    <col min="1" max="1" width="3.5" style="70" bestFit="1" customWidth="1"/>
    <col min="2" max="2" width="21.125" style="70" customWidth="1"/>
    <col min="3" max="3" width="21.25" style="70" customWidth="1"/>
    <col min="4" max="4" width="5.5" style="70" bestFit="1" customWidth="1"/>
    <col min="5" max="5" width="15" style="70" customWidth="1"/>
    <col min="6" max="6" width="11.375" style="70" customWidth="1"/>
    <col min="7" max="7" width="8.75" style="70" customWidth="1"/>
    <col min="8" max="9" width="6.25" style="70" customWidth="1"/>
    <col min="10" max="10" width="3.375" style="70" bestFit="1" customWidth="1"/>
    <col min="11" max="11" width="3.375" style="70" customWidth="1"/>
    <col min="12" max="12" width="7.125" style="70" customWidth="1"/>
    <col min="13" max="13" width="23.125" style="70" customWidth="1"/>
    <col min="14" max="16384" width="10.125" style="70"/>
  </cols>
  <sheetData>
    <row r="1" spans="1:15" ht="21" customHeight="1">
      <c r="A1" s="221" t="str">
        <f>参加申込集計表!A1</f>
        <v>第４1回北海道中学生新人バドミントン競技選手権大会</v>
      </c>
      <c r="B1" s="221"/>
      <c r="C1" s="221"/>
      <c r="D1" s="221"/>
      <c r="E1" s="221"/>
      <c r="F1" s="221"/>
      <c r="G1" s="221"/>
      <c r="H1" s="221"/>
      <c r="I1" s="221"/>
      <c r="J1" s="221"/>
      <c r="K1" s="221"/>
      <c r="L1" s="83"/>
      <c r="M1" s="128" t="s">
        <v>95</v>
      </c>
      <c r="N1" s="83"/>
    </row>
    <row r="2" spans="1:15" ht="13.5">
      <c r="M2" s="128" t="s">
        <v>96</v>
      </c>
      <c r="N2" s="70" t="s">
        <v>112</v>
      </c>
      <c r="O2" s="70" t="s">
        <v>118</v>
      </c>
    </row>
    <row r="3" spans="1:15" ht="24">
      <c r="A3" s="312" t="s">
        <v>145</v>
      </c>
      <c r="B3" s="312"/>
      <c r="C3" s="312"/>
      <c r="D3" s="312"/>
      <c r="E3" s="312"/>
      <c r="F3" s="312"/>
      <c r="G3" s="312"/>
      <c r="H3" s="312"/>
      <c r="I3" s="312"/>
      <c r="J3" s="312"/>
      <c r="K3" s="312"/>
      <c r="L3" s="83"/>
      <c r="M3" s="128" t="s">
        <v>97</v>
      </c>
      <c r="N3" s="133" t="s">
        <v>113</v>
      </c>
      <c r="O3" s="70" t="s">
        <v>119</v>
      </c>
    </row>
    <row r="4" spans="1:15" ht="14.25" thickBot="1">
      <c r="M4" s="128" t="s">
        <v>98</v>
      </c>
      <c r="N4" s="70" t="s">
        <v>114</v>
      </c>
    </row>
    <row r="5" spans="1:15" ht="21" customHeight="1" thickBot="1">
      <c r="B5" s="71" t="s">
        <v>31</v>
      </c>
      <c r="C5" s="275"/>
      <c r="D5" s="276"/>
      <c r="E5" s="92" t="s">
        <v>85</v>
      </c>
      <c r="F5" s="93"/>
      <c r="G5" s="93"/>
      <c r="M5" s="128" t="s">
        <v>99</v>
      </c>
      <c r="N5" s="70" t="s">
        <v>115</v>
      </c>
    </row>
    <row r="6" spans="1:15" ht="21" customHeight="1" thickBot="1">
      <c r="B6" s="72" t="s">
        <v>16</v>
      </c>
      <c r="C6" s="277"/>
      <c r="D6" s="278"/>
      <c r="E6" s="278"/>
      <c r="F6" s="279" t="s">
        <v>86</v>
      </c>
      <c r="G6" s="280"/>
      <c r="H6" s="281"/>
      <c r="I6" s="282"/>
      <c r="M6" s="129" t="s">
        <v>100</v>
      </c>
      <c r="N6" s="70" t="s">
        <v>116</v>
      </c>
    </row>
    <row r="7" spans="1:15" ht="21" customHeight="1" thickBot="1">
      <c r="B7" s="72" t="s">
        <v>32</v>
      </c>
      <c r="C7" s="94"/>
      <c r="D7" s="95"/>
      <c r="E7" s="96"/>
      <c r="F7" s="96"/>
      <c r="G7" s="93"/>
      <c r="M7" s="129" t="s">
        <v>101</v>
      </c>
    </row>
    <row r="8" spans="1:15" ht="21" customHeight="1" thickBot="1">
      <c r="B8" s="72" t="s">
        <v>33</v>
      </c>
      <c r="C8" s="284"/>
      <c r="D8" s="285"/>
      <c r="E8" s="285"/>
      <c r="F8" s="286"/>
      <c r="G8" s="93"/>
      <c r="M8" s="129" t="s">
        <v>102</v>
      </c>
      <c r="N8" s="70">
        <v>1</v>
      </c>
      <c r="O8" s="70" t="s">
        <v>121</v>
      </c>
    </row>
    <row r="9" spans="1:15" ht="21" customHeight="1" thickBot="1">
      <c r="B9" s="72" t="s">
        <v>34</v>
      </c>
      <c r="C9" s="97"/>
      <c r="D9" s="95"/>
      <c r="E9" s="96"/>
      <c r="F9" s="96"/>
      <c r="G9" s="98"/>
      <c r="H9" s="73"/>
      <c r="I9" s="172"/>
      <c r="M9" s="129" t="s">
        <v>103</v>
      </c>
      <c r="N9" s="70">
        <v>2</v>
      </c>
      <c r="O9" s="70" t="s">
        <v>122</v>
      </c>
    </row>
    <row r="10" spans="1:15" ht="21" customHeight="1">
      <c r="B10" s="72" t="s">
        <v>110</v>
      </c>
      <c r="C10" s="287"/>
      <c r="D10" s="288"/>
      <c r="E10" s="168" t="s">
        <v>109</v>
      </c>
      <c r="F10" s="169"/>
      <c r="G10" s="170" t="s">
        <v>87</v>
      </c>
      <c r="H10" s="171"/>
      <c r="I10" s="173"/>
      <c r="J10" s="74"/>
      <c r="K10" s="74"/>
      <c r="L10" s="74"/>
      <c r="M10" s="129" t="s">
        <v>104</v>
      </c>
      <c r="N10" s="74">
        <v>3</v>
      </c>
    </row>
    <row r="11" spans="1:15" ht="21" customHeight="1">
      <c r="B11" s="84" t="s">
        <v>111</v>
      </c>
      <c r="C11" s="134"/>
      <c r="D11" s="138"/>
      <c r="E11" s="137" t="s">
        <v>109</v>
      </c>
      <c r="F11" s="138"/>
      <c r="G11" s="135" t="s">
        <v>87</v>
      </c>
      <c r="H11" s="136"/>
      <c r="I11" s="174"/>
      <c r="J11" s="74"/>
      <c r="K11" s="74"/>
      <c r="L11" s="74"/>
      <c r="M11" s="129" t="s">
        <v>105</v>
      </c>
      <c r="N11" s="74">
        <v>4</v>
      </c>
    </row>
    <row r="12" spans="1:15" ht="21" customHeight="1" thickBot="1">
      <c r="B12" s="85" t="s">
        <v>123</v>
      </c>
      <c r="C12" s="289"/>
      <c r="D12" s="290"/>
      <c r="E12" s="164" t="s">
        <v>109</v>
      </c>
      <c r="F12" s="165"/>
      <c r="G12" s="166" t="s">
        <v>87</v>
      </c>
      <c r="H12" s="167"/>
      <c r="I12" s="175"/>
      <c r="J12" s="74"/>
      <c r="K12" s="74"/>
      <c r="L12" s="74"/>
      <c r="M12" s="129" t="s">
        <v>106</v>
      </c>
      <c r="N12" s="74" t="s">
        <v>120</v>
      </c>
    </row>
    <row r="13" spans="1:15" ht="21" customHeight="1">
      <c r="L13" s="74"/>
      <c r="M13" s="129"/>
      <c r="N13" s="74"/>
    </row>
    <row r="14" spans="1:15" ht="14.25" thickBot="1"/>
    <row r="15" spans="1:15" ht="24" customHeight="1">
      <c r="A15" s="291" t="s">
        <v>35</v>
      </c>
      <c r="B15" s="293" t="s">
        <v>36</v>
      </c>
      <c r="C15" s="241" t="s">
        <v>73</v>
      </c>
      <c r="D15" s="296" t="s">
        <v>37</v>
      </c>
      <c r="E15" s="298" t="s">
        <v>133</v>
      </c>
      <c r="F15" s="298" t="s">
        <v>38</v>
      </c>
      <c r="G15" s="300" t="s">
        <v>72</v>
      </c>
      <c r="H15" s="300" t="s">
        <v>135</v>
      </c>
      <c r="I15" s="302"/>
      <c r="L15" s="86"/>
      <c r="M15" s="87">
        <f>C5</f>
        <v>0</v>
      </c>
      <c r="N15" s="86"/>
    </row>
    <row r="16" spans="1:15" ht="24" customHeight="1" thickBot="1">
      <c r="A16" s="292"/>
      <c r="B16" s="294"/>
      <c r="C16" s="295"/>
      <c r="D16" s="297"/>
      <c r="E16" s="299"/>
      <c r="F16" s="299"/>
      <c r="G16" s="301"/>
      <c r="H16" s="303"/>
      <c r="I16" s="304"/>
      <c r="L16" s="86"/>
      <c r="M16" s="87" t="str">
        <f>C6&amp;F6</f>
        <v>中学校</v>
      </c>
      <c r="N16" s="86"/>
    </row>
    <row r="17" spans="1:14" ht="24" customHeight="1">
      <c r="A17" s="75">
        <v>1</v>
      </c>
      <c r="B17" s="158"/>
      <c r="C17" s="161"/>
      <c r="D17" s="100"/>
      <c r="E17" s="99"/>
      <c r="F17" s="101"/>
      <c r="G17" s="102"/>
      <c r="H17" s="305"/>
      <c r="I17" s="307" t="str">
        <f>IF(OR(H17=1,H17=2,H17=3,H17=4),"位","")</f>
        <v/>
      </c>
      <c r="L17" s="88" t="s">
        <v>75</v>
      </c>
      <c r="M17" s="87">
        <f>C10</f>
        <v>0</v>
      </c>
      <c r="N17" s="87"/>
    </row>
    <row r="18" spans="1:14" ht="26.25" customHeight="1">
      <c r="A18" s="75">
        <v>2</v>
      </c>
      <c r="B18" s="159"/>
      <c r="C18" s="162"/>
      <c r="D18" s="104"/>
      <c r="E18" s="103"/>
      <c r="F18" s="101"/>
      <c r="G18" s="102"/>
      <c r="H18" s="305"/>
      <c r="I18" s="307"/>
      <c r="L18" s="88" t="s">
        <v>76</v>
      </c>
      <c r="M18" s="87">
        <f>C11</f>
        <v>0</v>
      </c>
      <c r="N18" s="87">
        <f>$D$11</f>
        <v>0</v>
      </c>
    </row>
    <row r="19" spans="1:14" ht="26.25" customHeight="1">
      <c r="A19" s="75">
        <v>3</v>
      </c>
      <c r="B19" s="159"/>
      <c r="C19" s="162"/>
      <c r="D19" s="104"/>
      <c r="E19" s="103"/>
      <c r="F19" s="101"/>
      <c r="G19" s="102"/>
      <c r="H19" s="305"/>
      <c r="I19" s="307"/>
      <c r="L19" s="89" t="s">
        <v>77</v>
      </c>
      <c r="M19" s="87">
        <f>C12</f>
        <v>0</v>
      </c>
      <c r="N19" s="87"/>
    </row>
    <row r="20" spans="1:14" ht="26.25" customHeight="1">
      <c r="A20" s="75">
        <v>4</v>
      </c>
      <c r="B20" s="159"/>
      <c r="C20" s="162"/>
      <c r="D20" s="104"/>
      <c r="E20" s="103"/>
      <c r="F20" s="101"/>
      <c r="G20" s="102"/>
      <c r="H20" s="305"/>
      <c r="I20" s="307"/>
      <c r="L20" s="87">
        <v>1</v>
      </c>
      <c r="M20" s="90">
        <f>B17</f>
        <v>0</v>
      </c>
      <c r="N20" s="90">
        <f>C17</f>
        <v>0</v>
      </c>
    </row>
    <row r="21" spans="1:14" ht="26.25" customHeight="1">
      <c r="A21" s="75">
        <v>5</v>
      </c>
      <c r="B21" s="159"/>
      <c r="C21" s="162"/>
      <c r="D21" s="104"/>
      <c r="E21" s="116"/>
      <c r="F21" s="101"/>
      <c r="G21" s="102"/>
      <c r="H21" s="305"/>
      <c r="I21" s="307"/>
      <c r="L21" s="87">
        <v>2</v>
      </c>
      <c r="M21" s="90">
        <f t="shared" ref="M21:M26" si="0">B18</f>
        <v>0</v>
      </c>
      <c r="N21" s="90">
        <f t="shared" ref="N21:N26" si="1">C18</f>
        <v>0</v>
      </c>
    </row>
    <row r="22" spans="1:14" ht="26.25" customHeight="1">
      <c r="A22" s="75">
        <v>6</v>
      </c>
      <c r="B22" s="159"/>
      <c r="C22" s="162"/>
      <c r="D22" s="104"/>
      <c r="E22" s="103"/>
      <c r="F22" s="101"/>
      <c r="G22" s="102"/>
      <c r="H22" s="305"/>
      <c r="I22" s="307"/>
      <c r="L22" s="87">
        <v>3</v>
      </c>
      <c r="M22" s="90">
        <f t="shared" si="0"/>
        <v>0</v>
      </c>
      <c r="N22" s="90">
        <f t="shared" si="1"/>
        <v>0</v>
      </c>
    </row>
    <row r="23" spans="1:14" ht="26.25" customHeight="1" thickBot="1">
      <c r="A23" s="76">
        <v>7</v>
      </c>
      <c r="B23" s="160"/>
      <c r="C23" s="163"/>
      <c r="D23" s="105"/>
      <c r="E23" s="106"/>
      <c r="F23" s="107"/>
      <c r="G23" s="108"/>
      <c r="H23" s="306"/>
      <c r="I23" s="308"/>
      <c r="L23" s="87">
        <v>4</v>
      </c>
      <c r="M23" s="90">
        <f t="shared" si="0"/>
        <v>0</v>
      </c>
      <c r="N23" s="90">
        <f t="shared" si="1"/>
        <v>0</v>
      </c>
    </row>
    <row r="24" spans="1:14" ht="26.25" customHeight="1">
      <c r="D24" s="77"/>
      <c r="L24" s="87">
        <v>5</v>
      </c>
      <c r="M24" s="90">
        <f t="shared" si="0"/>
        <v>0</v>
      </c>
      <c r="N24" s="90">
        <f t="shared" si="1"/>
        <v>0</v>
      </c>
    </row>
    <row r="25" spans="1:14" ht="17.25">
      <c r="A25" s="309" t="s">
        <v>39</v>
      </c>
      <c r="B25" s="309"/>
      <c r="C25" s="309"/>
      <c r="D25" s="93"/>
      <c r="E25" s="109"/>
      <c r="F25" s="109"/>
      <c r="G25" s="109"/>
      <c r="H25" s="109"/>
      <c r="I25" s="109"/>
      <c r="J25" s="109"/>
      <c r="K25" s="77"/>
      <c r="L25" s="87">
        <v>6</v>
      </c>
      <c r="M25" s="90">
        <f t="shared" si="0"/>
        <v>0</v>
      </c>
      <c r="N25" s="90">
        <f t="shared" si="1"/>
        <v>0</v>
      </c>
    </row>
    <row r="26" spans="1:14" ht="13.5">
      <c r="A26" s="93"/>
      <c r="B26" s="283" t="s">
        <v>88</v>
      </c>
      <c r="C26" s="283"/>
      <c r="D26" s="283"/>
      <c r="E26" s="283"/>
      <c r="F26" s="283"/>
      <c r="G26" s="283"/>
      <c r="H26" s="283"/>
      <c r="I26" s="283"/>
      <c r="J26" s="93"/>
      <c r="L26" s="87">
        <v>7</v>
      </c>
      <c r="M26" s="90">
        <f t="shared" si="0"/>
        <v>0</v>
      </c>
      <c r="N26" s="90">
        <f t="shared" si="1"/>
        <v>0</v>
      </c>
    </row>
    <row r="27" spans="1:14" ht="13.5">
      <c r="A27" s="93"/>
      <c r="B27" s="93"/>
      <c r="C27" s="93"/>
      <c r="D27" s="93"/>
      <c r="E27" s="110" t="s">
        <v>89</v>
      </c>
      <c r="F27" s="111" t="s">
        <v>94</v>
      </c>
      <c r="G27" s="112"/>
      <c r="H27" s="112" t="s">
        <v>40</v>
      </c>
      <c r="I27" s="112"/>
      <c r="J27" s="112" t="s">
        <v>41</v>
      </c>
      <c r="K27" s="79"/>
    </row>
    <row r="28" spans="1:14" ht="17.25">
      <c r="A28" s="93"/>
      <c r="B28" s="93"/>
      <c r="C28" s="93"/>
      <c r="D28" s="113"/>
      <c r="E28" s="93"/>
      <c r="F28" s="93"/>
      <c r="G28" s="93"/>
      <c r="H28" s="93"/>
      <c r="I28" s="93"/>
      <c r="J28" s="93"/>
      <c r="L28" s="77"/>
      <c r="M28" s="77"/>
      <c r="N28" s="77"/>
    </row>
    <row r="29" spans="1:14" ht="14.25">
      <c r="A29" s="93"/>
      <c r="B29" s="114">
        <f>$C$5</f>
        <v>0</v>
      </c>
      <c r="C29" s="93" t="s">
        <v>90</v>
      </c>
      <c r="D29" s="93"/>
      <c r="E29" s="93"/>
      <c r="F29" s="310">
        <f>参加申込集計表!$H$3</f>
        <v>0</v>
      </c>
      <c r="G29" s="310"/>
      <c r="H29" s="310"/>
      <c r="I29" s="310"/>
      <c r="J29" s="310"/>
      <c r="K29" s="70" t="s">
        <v>42</v>
      </c>
    </row>
    <row r="30" spans="1:14" ht="18" customHeight="1">
      <c r="A30" s="93"/>
      <c r="B30" s="93"/>
      <c r="C30" s="93"/>
      <c r="D30" s="109"/>
      <c r="E30" s="93"/>
      <c r="F30" s="93"/>
      <c r="G30" s="93"/>
      <c r="H30" s="93"/>
      <c r="I30" s="93"/>
      <c r="J30" s="93"/>
      <c r="L30" s="79"/>
      <c r="M30" s="79"/>
      <c r="N30" s="79"/>
    </row>
    <row r="31" spans="1:14" ht="17.25">
      <c r="A31" s="309" t="s">
        <v>43</v>
      </c>
      <c r="B31" s="309"/>
      <c r="C31" s="309"/>
      <c r="D31" s="93"/>
      <c r="E31" s="109"/>
      <c r="F31" s="109"/>
      <c r="G31" s="109"/>
      <c r="H31" s="109"/>
      <c r="I31" s="109"/>
      <c r="J31" s="109"/>
      <c r="K31" s="77"/>
    </row>
    <row r="32" spans="1:14" ht="14.25">
      <c r="A32" s="93"/>
      <c r="B32" s="283" t="s">
        <v>91</v>
      </c>
      <c r="C32" s="283"/>
      <c r="D32" s="283"/>
      <c r="E32" s="283"/>
      <c r="F32" s="283"/>
      <c r="G32" s="283"/>
      <c r="H32" s="283"/>
      <c r="I32" s="283"/>
      <c r="J32" s="93"/>
      <c r="L32" s="80"/>
      <c r="M32" s="80"/>
      <c r="N32" s="80"/>
    </row>
    <row r="33" spans="1:14" ht="13.5">
      <c r="A33" s="93"/>
      <c r="B33" s="93"/>
      <c r="C33" s="93"/>
      <c r="D33" s="93"/>
      <c r="E33" s="110" t="s">
        <v>89</v>
      </c>
      <c r="F33" s="111" t="s">
        <v>94</v>
      </c>
      <c r="G33" s="112"/>
      <c r="H33" s="112" t="s">
        <v>40</v>
      </c>
      <c r="I33" s="112"/>
      <c r="J33" s="112" t="s">
        <v>41</v>
      </c>
    </row>
    <row r="34" spans="1:14" ht="17.25">
      <c r="A34" s="93"/>
      <c r="B34" s="93"/>
      <c r="C34" s="93"/>
      <c r="D34" s="115"/>
      <c r="E34" s="93"/>
      <c r="F34" s="93"/>
      <c r="G34" s="93"/>
      <c r="H34" s="93"/>
      <c r="I34" s="93"/>
      <c r="J34" s="93"/>
      <c r="L34" s="77"/>
      <c r="M34" s="77"/>
      <c r="N34" s="77"/>
    </row>
    <row r="35" spans="1:14" ht="14.25">
      <c r="A35" s="93"/>
      <c r="C35" s="311" t="str">
        <f>$C$6&amp;$F$6</f>
        <v>中学校</v>
      </c>
      <c r="D35" s="311"/>
      <c r="E35" s="311"/>
      <c r="F35" s="111" t="s">
        <v>134</v>
      </c>
      <c r="G35" s="310"/>
      <c r="H35" s="310"/>
      <c r="I35" s="310"/>
      <c r="J35" s="310"/>
      <c r="K35" s="81" t="s">
        <v>44</v>
      </c>
    </row>
    <row r="36" spans="1:14" ht="19.5" customHeight="1">
      <c r="C36" s="80"/>
      <c r="D36" s="74"/>
      <c r="F36" s="78"/>
      <c r="G36" s="80"/>
      <c r="H36" s="80"/>
      <c r="I36" s="80"/>
      <c r="J36" s="80"/>
      <c r="K36" s="80"/>
      <c r="L36" s="79"/>
      <c r="M36" s="79"/>
      <c r="N36" s="79"/>
    </row>
    <row r="37" spans="1:14" ht="19.5" customHeight="1"/>
    <row r="38" spans="1:14" ht="14.25" hidden="1">
      <c r="L38" s="80"/>
      <c r="M38" s="80"/>
      <c r="N38" s="80"/>
    </row>
    <row r="39" spans="1:14" ht="14.25" hidden="1">
      <c r="L39" s="80"/>
      <c r="M39" s="80"/>
      <c r="N39" s="80"/>
    </row>
    <row r="40" spans="1:14" ht="13.5" hidden="1"/>
    <row r="41" spans="1:14" ht="13.5" hidden="1"/>
    <row r="42" spans="1:14" ht="13.5" hidden="1"/>
    <row r="43" spans="1:14" ht="13.5" hidden="1"/>
    <row r="44" spans="1:14" ht="13.5" hidden="1"/>
    <row r="45" spans="1:14" ht="13.5" hidden="1">
      <c r="C45" s="70" t="s">
        <v>45</v>
      </c>
      <c r="E45" s="70" t="s">
        <v>46</v>
      </c>
      <c r="F45" s="70" t="s">
        <v>47</v>
      </c>
      <c r="G45" s="70">
        <v>1</v>
      </c>
      <c r="I45" s="70" t="s">
        <v>48</v>
      </c>
    </row>
    <row r="46" spans="1:14" ht="13.5" hidden="1">
      <c r="C46" s="70" t="s">
        <v>49</v>
      </c>
      <c r="E46" s="70" t="s">
        <v>50</v>
      </c>
      <c r="F46" s="70" t="s">
        <v>51</v>
      </c>
      <c r="G46" s="70">
        <v>2</v>
      </c>
      <c r="I46" s="70" t="s">
        <v>52</v>
      </c>
    </row>
    <row r="47" spans="1:14" ht="13.5" hidden="1">
      <c r="G47" s="70">
        <v>3</v>
      </c>
    </row>
    <row r="48" spans="1:14" ht="13.5" hidden="1">
      <c r="G48" s="70">
        <v>4</v>
      </c>
    </row>
    <row r="49" ht="13.5" hidden="1"/>
    <row r="50" ht="13.5" hidden="1"/>
    <row r="51" ht="13.5" hidden="1"/>
    <row r="52" ht="13.5" hidden="1"/>
    <row r="53" ht="13.5" hidden="1"/>
    <row r="54" ht="13.5" hidden="1"/>
    <row r="55" ht="0" hidden="1" customHeight="1"/>
    <row r="56" ht="0" hidden="1" customHeight="1"/>
    <row r="57" ht="0" hidden="1" customHeight="1"/>
    <row r="58" ht="0" hidden="1" customHeight="1"/>
    <row r="59" ht="0" hidden="1" customHeight="1"/>
  </sheetData>
  <mergeCells count="26">
    <mergeCell ref="E15:E16"/>
    <mergeCell ref="C35:E35"/>
    <mergeCell ref="G35:J35"/>
    <mergeCell ref="H17:H23"/>
    <mergeCell ref="I17:I23"/>
    <mergeCell ref="B26:I26"/>
    <mergeCell ref="F29:J29"/>
    <mergeCell ref="A31:C31"/>
    <mergeCell ref="A25:C25"/>
    <mergeCell ref="B32:I32"/>
    <mergeCell ref="F15:F16"/>
    <mergeCell ref="G15:G16"/>
    <mergeCell ref="H15:I16"/>
    <mergeCell ref="A3:K3"/>
    <mergeCell ref="A1:K1"/>
    <mergeCell ref="C5:D5"/>
    <mergeCell ref="C6:E6"/>
    <mergeCell ref="F6:G6"/>
    <mergeCell ref="H6:I6"/>
    <mergeCell ref="C8:F8"/>
    <mergeCell ref="C12:D12"/>
    <mergeCell ref="C10:D10"/>
    <mergeCell ref="A15:A16"/>
    <mergeCell ref="B15:B16"/>
    <mergeCell ref="C15:C16"/>
    <mergeCell ref="D15:D16"/>
  </mergeCells>
  <phoneticPr fontId="2"/>
  <conditionalFormatting sqref="D11">
    <cfRule type="notContainsBlanks" dxfId="3" priority="4">
      <formula>LEN(TRIM(D11))&gt;0</formula>
    </cfRule>
    <cfRule type="expression" dxfId="2" priority="6">
      <formula>$C$11&lt;&gt;""</formula>
    </cfRule>
  </conditionalFormatting>
  <conditionalFormatting sqref="H17:H23">
    <cfRule type="containsBlanks" dxfId="1" priority="2">
      <formula>LEN(TRIM(H17))=0</formula>
    </cfRule>
  </conditionalFormatting>
  <conditionalFormatting sqref="G35:J35">
    <cfRule type="containsBlanks" dxfId="0" priority="1">
      <formula>LEN(TRIM(G35))=0</formula>
    </cfRule>
  </conditionalFormatting>
  <dataValidations count="8">
    <dataValidation imeMode="on" allowBlank="1" showInputMessage="1" showErrorMessage="1" sqref="B17:C23 F29 G35:K35 L38:N38"/>
    <dataValidation imeMode="disabled" allowBlank="1" showInputMessage="1" showErrorMessage="1" sqref="F17:F23"/>
    <dataValidation type="list" allowBlank="1" showInputMessage="1" showErrorMessage="1" sqref="G17:G23">
      <formula1>$I$45:$I$46</formula1>
    </dataValidation>
    <dataValidation type="list" imeMode="halfAlpha" allowBlank="1" showInputMessage="1" showErrorMessage="1" sqref="H17:H23">
      <formula1>$N$8:$N$12</formula1>
    </dataValidation>
    <dataValidation type="list" allowBlank="1" showInputMessage="1" showErrorMessage="1" sqref="C5:D5">
      <formula1>$M$1:$M$13</formula1>
    </dataValidation>
    <dataValidation type="list" allowBlank="1" showInputMessage="1" showErrorMessage="1" sqref="I10:I12">
      <formula1>$N$2:$N$7</formula1>
    </dataValidation>
    <dataValidation type="list" allowBlank="1" showInputMessage="1" showErrorMessage="1" sqref="D11">
      <formula1>$O$2:$O$3</formula1>
    </dataValidation>
    <dataValidation type="list" allowBlank="1" showInputMessage="1" showErrorMessage="1" sqref="D17:D23">
      <formula1>$O$8:$O$9</formula1>
    </dataValidation>
  </dataValidations>
  <printOptions horizontalCentered="1" verticalCentered="1"/>
  <pageMargins left="0.59055118110236227" right="0" top="0" bottom="0" header="0" footer="0"/>
  <pageSetup paperSize="9" scale="83"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view="pageBreakPreview" zoomScaleNormal="100" zoomScaleSheetLayoutView="100" workbookViewId="0">
      <selection activeCell="J4" sqref="J4"/>
    </sheetView>
  </sheetViews>
  <sheetFormatPr defaultColWidth="8.75" defaultRowHeight="18.75"/>
  <cols>
    <col min="1" max="8" width="8.75" style="13"/>
    <col min="9" max="9" width="3.875" style="13" customWidth="1"/>
    <col min="10" max="16384" width="8.75" style="13"/>
  </cols>
  <sheetData>
    <row r="1" spans="1:12" ht="74.45" customHeight="1">
      <c r="A1" s="316" t="s">
        <v>143</v>
      </c>
      <c r="B1" s="317"/>
      <c r="C1" s="317"/>
      <c r="D1" s="317"/>
      <c r="E1" s="317"/>
      <c r="F1" s="317"/>
      <c r="G1" s="317"/>
      <c r="H1" s="317"/>
      <c r="L1" s="128" t="s">
        <v>95</v>
      </c>
    </row>
    <row r="2" spans="1:12" ht="21" customHeight="1">
      <c r="A2" s="319" t="s">
        <v>64</v>
      </c>
      <c r="B2" s="320"/>
      <c r="C2" s="320"/>
      <c r="D2" s="320"/>
      <c r="E2" s="320"/>
      <c r="F2" s="320"/>
      <c r="G2" s="320"/>
      <c r="H2" s="320"/>
      <c r="L2" s="128" t="s">
        <v>96</v>
      </c>
    </row>
    <row r="3" spans="1:12" ht="74.45" customHeight="1">
      <c r="A3" s="315" t="s">
        <v>53</v>
      </c>
      <c r="B3" s="315"/>
      <c r="C3" s="318"/>
      <c r="D3" s="318"/>
      <c r="E3" s="318"/>
      <c r="F3" s="318"/>
      <c r="G3" s="318"/>
      <c r="H3" s="179"/>
      <c r="I3" s="14"/>
      <c r="L3" s="128" t="s">
        <v>97</v>
      </c>
    </row>
    <row r="4" spans="1:12" ht="74.45" customHeight="1">
      <c r="A4" s="315" t="s">
        <v>54</v>
      </c>
      <c r="B4" s="315"/>
      <c r="C4" s="313"/>
      <c r="D4" s="313"/>
      <c r="E4" s="313"/>
      <c r="F4" s="313"/>
      <c r="G4" s="313"/>
      <c r="H4" s="179"/>
      <c r="I4" s="14"/>
      <c r="L4" s="128" t="s">
        <v>98</v>
      </c>
    </row>
    <row r="5" spans="1:12" ht="74.45" customHeight="1">
      <c r="A5" s="315" t="s">
        <v>140</v>
      </c>
      <c r="B5" s="315"/>
      <c r="C5" s="313"/>
      <c r="D5" s="313"/>
      <c r="E5" s="313" t="s">
        <v>138</v>
      </c>
      <c r="F5" s="313"/>
      <c r="G5" s="313"/>
      <c r="H5" s="179"/>
      <c r="I5" s="14"/>
      <c r="L5" s="128" t="s">
        <v>99</v>
      </c>
    </row>
    <row r="6" spans="1:12" ht="74.45" customHeight="1">
      <c r="A6" s="321" t="s">
        <v>139</v>
      </c>
      <c r="B6" s="321"/>
      <c r="C6" s="321"/>
      <c r="D6" s="321"/>
      <c r="E6" s="321"/>
      <c r="F6" s="321"/>
      <c r="G6" s="321"/>
      <c r="H6" s="321"/>
      <c r="I6" s="14"/>
      <c r="L6" s="129" t="s">
        <v>100</v>
      </c>
    </row>
    <row r="7" spans="1:12" ht="74.45" customHeight="1">
      <c r="A7" s="322" t="s">
        <v>141</v>
      </c>
      <c r="B7" s="322"/>
      <c r="C7" s="322"/>
      <c r="D7" s="322"/>
      <c r="E7" s="322"/>
      <c r="F7" s="322"/>
      <c r="G7" s="322"/>
      <c r="H7" s="322"/>
      <c r="I7" s="14"/>
      <c r="L7" s="129" t="s">
        <v>101</v>
      </c>
    </row>
    <row r="8" spans="1:12" ht="74.45" customHeight="1">
      <c r="A8" s="315" t="s">
        <v>142</v>
      </c>
      <c r="B8" s="315"/>
      <c r="C8" s="318"/>
      <c r="D8" s="318"/>
      <c r="E8" s="318"/>
      <c r="F8" s="318"/>
      <c r="G8" s="318"/>
      <c r="H8" s="180"/>
      <c r="I8" s="14"/>
      <c r="L8" s="129" t="s">
        <v>102</v>
      </c>
    </row>
    <row r="9" spans="1:12" ht="74.45" customHeight="1">
      <c r="A9" s="315" t="s">
        <v>55</v>
      </c>
      <c r="B9" s="315"/>
      <c r="C9" s="323"/>
      <c r="D9" s="323"/>
      <c r="E9" s="323"/>
      <c r="F9" s="323"/>
      <c r="G9" s="323"/>
      <c r="H9" s="181" t="s">
        <v>42</v>
      </c>
      <c r="I9" s="14"/>
      <c r="L9" s="129" t="s">
        <v>103</v>
      </c>
    </row>
    <row r="10" spans="1:12" ht="24">
      <c r="A10" s="15"/>
      <c r="B10" s="15"/>
      <c r="C10" s="15"/>
      <c r="D10" s="15"/>
      <c r="E10" s="15"/>
      <c r="F10" s="15"/>
      <c r="G10" s="15"/>
      <c r="H10" s="15"/>
      <c r="I10" s="14"/>
      <c r="L10" s="129" t="s">
        <v>104</v>
      </c>
    </row>
    <row r="11" spans="1:12" ht="24">
      <c r="A11" s="314" t="s">
        <v>62</v>
      </c>
      <c r="B11" s="314"/>
      <c r="C11" s="182" t="s">
        <v>59</v>
      </c>
      <c r="D11" s="183"/>
      <c r="E11" s="183"/>
      <c r="F11" s="183"/>
      <c r="G11" s="183"/>
      <c r="H11" s="184"/>
      <c r="I11" s="14"/>
      <c r="L11" s="129" t="s">
        <v>105</v>
      </c>
    </row>
    <row r="12" spans="1:12" ht="24">
      <c r="A12" s="185"/>
      <c r="B12" s="185"/>
      <c r="C12" s="186" t="s">
        <v>60</v>
      </c>
      <c r="D12" s="187"/>
      <c r="E12" s="187"/>
      <c r="F12" s="187"/>
      <c r="G12" s="187"/>
      <c r="H12" s="184"/>
      <c r="I12" s="14"/>
      <c r="L12" s="129" t="s">
        <v>106</v>
      </c>
    </row>
    <row r="13" spans="1:12" ht="24">
      <c r="A13" s="185"/>
      <c r="B13" s="185"/>
      <c r="C13" s="188" t="s">
        <v>61</v>
      </c>
      <c r="D13" s="187"/>
      <c r="E13" s="187"/>
      <c r="F13" s="187"/>
      <c r="G13" s="187"/>
      <c r="H13" s="184"/>
      <c r="I13" s="14"/>
      <c r="L13" s="129"/>
    </row>
    <row r="14" spans="1:12">
      <c r="A14" s="189" t="s">
        <v>63</v>
      </c>
      <c r="B14" s="189"/>
      <c r="C14" s="189"/>
      <c r="D14" s="189"/>
      <c r="E14" s="189"/>
      <c r="F14" s="189"/>
      <c r="G14" s="189"/>
      <c r="H14" s="189"/>
    </row>
    <row r="15" spans="1:12">
      <c r="A15" s="190"/>
      <c r="B15" s="190"/>
      <c r="C15" s="190"/>
      <c r="D15" s="190"/>
      <c r="E15" s="190"/>
      <c r="F15" s="190"/>
      <c r="G15" s="190"/>
      <c r="H15" s="190"/>
    </row>
  </sheetData>
  <mergeCells count="16">
    <mergeCell ref="C5:D5"/>
    <mergeCell ref="A11:B11"/>
    <mergeCell ref="A5:B5"/>
    <mergeCell ref="A1:H1"/>
    <mergeCell ref="A3:B3"/>
    <mergeCell ref="C3:G3"/>
    <mergeCell ref="A4:B4"/>
    <mergeCell ref="C4:G4"/>
    <mergeCell ref="A2:H2"/>
    <mergeCell ref="A6:H6"/>
    <mergeCell ref="A7:H7"/>
    <mergeCell ref="A8:B8"/>
    <mergeCell ref="C8:G8"/>
    <mergeCell ref="A9:B9"/>
    <mergeCell ref="C9:G9"/>
    <mergeCell ref="E5:G5"/>
  </mergeCells>
  <phoneticPr fontId="8"/>
  <dataValidations count="1">
    <dataValidation type="list" allowBlank="1" showInputMessage="1" showErrorMessage="1" sqref="C5:D5">
      <formula1>$L$1:$L$13</formula1>
    </dataValidation>
  </dataValidations>
  <printOptions horizontalCentered="1"/>
  <pageMargins left="0.78740157480314965" right="0.78740157480314965" top="0.59055118110236227" bottom="0.59055118110236227" header="0" footer="0"/>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申込書作成送付の注意</vt:lpstr>
      <vt:lpstr>参加申込集計表</vt:lpstr>
      <vt:lpstr>参加一覧　男子</vt:lpstr>
      <vt:lpstr>参加一覧　女子</vt:lpstr>
      <vt:lpstr>男子　団体戦　参加承諾書　兼　名簿</vt:lpstr>
      <vt:lpstr>女子　団体戦　参加承諾書　兼　名簿</vt:lpstr>
      <vt:lpstr>参加承諾書</vt:lpstr>
      <vt:lpstr>'参加一覧　女子'!Print_Area</vt:lpstr>
      <vt:lpstr>'参加一覧　男子'!Print_Area</vt:lpstr>
      <vt:lpstr>参加承諾書!Print_Area</vt:lpstr>
      <vt:lpstr>参加申込集計表!Print_Area</vt:lpstr>
      <vt:lpstr>'女子　団体戦　参加承諾書　兼　名簿'!Print_Area</vt:lpstr>
      <vt:lpstr>'男子　団体戦　参加承諾書　兼　名簿'!Print_Area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dc:creator>
  <cp:lastModifiedBy>A</cp:lastModifiedBy>
  <cp:lastPrinted>2022-11-08T08:03:21Z</cp:lastPrinted>
  <dcterms:created xsi:type="dcterms:W3CDTF">2017-10-22T22:05:14Z</dcterms:created>
  <dcterms:modified xsi:type="dcterms:W3CDTF">2022-11-08T08:03:39Z</dcterms:modified>
</cp:coreProperties>
</file>